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howInkAnnotation="0" autoCompressPictures="0"/>
  <mc:AlternateContent xmlns:mc="http://schemas.openxmlformats.org/markup-compatibility/2006">
    <mc:Choice Requires="x15">
      <x15ac:absPath xmlns:x15ac="http://schemas.microsoft.com/office/spreadsheetml/2010/11/ac" url="C:\Users\00kao1\Desktop\"/>
    </mc:Choice>
  </mc:AlternateContent>
  <xr:revisionPtr revIDLastSave="0" documentId="13_ncr:1_{0B14A312-7D98-470A-8EAA-319D6E23AC22}" xr6:coauthVersionLast="47" xr6:coauthVersionMax="47" xr10:uidLastSave="{00000000-0000-0000-0000-000000000000}"/>
  <bookViews>
    <workbookView xWindow="-120" yWindow="-120" windowWidth="24240" windowHeight="13140" tabRatio="861" activeTab="4" xr2:uid="{00000000-000D-0000-FFFF-FFFF00000000}"/>
  </bookViews>
  <sheets>
    <sheet name="TOC" sheetId="6" r:id="rId1"/>
    <sheet name="1. Instructions" sheetId="28" r:id="rId2"/>
    <sheet name="2. Cost Summary" sheetId="27" r:id="rId3"/>
    <sheet name="3. Labor Rates" sheetId="17" r:id="rId4"/>
    <sheet name="4. EOMC Services" sheetId="19" r:id="rId5"/>
    <sheet name="5. Assumptions" sheetId="23" r:id="rId6"/>
  </sheets>
  <definedNames>
    <definedName name="varModuleName" localSheetId="2">TOC!$B$3</definedName>
    <definedName name="varModuleName">TOC!$B$3</definedName>
    <definedName name="varOfferorName">TOC!$C$5</definedName>
    <definedName name="varTotalHardwareCost">#REF!</definedName>
    <definedName name="varTotalImplementationCost" localSheetId="2">#REF!</definedName>
    <definedName name="varTotalImplementationCost">#REF!</definedName>
    <definedName name="varTotalPackagedSWcosts" localSheetId="2">#REF!</definedName>
    <definedName name="varTotalPackagedSWco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5" i="17" l="1"/>
  <c r="C5" i="27"/>
  <c r="C5" i="28"/>
  <c r="D34" i="19"/>
  <c r="F34" i="19"/>
  <c r="C5" i="23"/>
  <c r="D5" i="19"/>
  <c r="F23" i="17"/>
  <c r="F32" i="27" s="1"/>
  <c r="E23" i="17"/>
  <c r="E32" i="27" s="1"/>
  <c r="D23" i="17"/>
  <c r="D32" i="27" s="1"/>
  <c r="C23" i="17"/>
  <c r="C32" i="27" s="1"/>
  <c r="G32" i="27" l="1"/>
  <c r="E258" i="19"/>
  <c r="C258" i="19"/>
  <c r="E237" i="19"/>
  <c r="C237" i="19"/>
  <c r="E216" i="19"/>
  <c r="C216" i="19"/>
  <c r="E195" i="19"/>
  <c r="C195" i="19"/>
  <c r="E174" i="19"/>
  <c r="C174" i="19"/>
  <c r="E153" i="19"/>
  <c r="C153" i="19"/>
  <c r="E132" i="19"/>
  <c r="C132" i="19"/>
  <c r="E111" i="19"/>
  <c r="C111" i="19"/>
  <c r="F257" i="19"/>
  <c r="D257" i="19"/>
  <c r="F256" i="19"/>
  <c r="D256" i="19"/>
  <c r="F255" i="19"/>
  <c r="D255" i="19"/>
  <c r="F254" i="19"/>
  <c r="D254" i="19"/>
  <c r="F253" i="19"/>
  <c r="D253" i="19"/>
  <c r="F252" i="19"/>
  <c r="D252" i="19"/>
  <c r="F251" i="19"/>
  <c r="D251" i="19"/>
  <c r="F250" i="19"/>
  <c r="D250" i="19"/>
  <c r="F249" i="19"/>
  <c r="D249" i="19"/>
  <c r="F248" i="19"/>
  <c r="D248" i="19"/>
  <c r="F247" i="19"/>
  <c r="D247" i="19"/>
  <c r="F246" i="19"/>
  <c r="D246" i="19"/>
  <c r="F245" i="19"/>
  <c r="D245" i="19"/>
  <c r="F244" i="19"/>
  <c r="D244" i="19"/>
  <c r="F236" i="19"/>
  <c r="D236" i="19"/>
  <c r="F235" i="19"/>
  <c r="D235" i="19"/>
  <c r="F234" i="19"/>
  <c r="D234" i="19"/>
  <c r="F233" i="19"/>
  <c r="D233" i="19"/>
  <c r="F232" i="19"/>
  <c r="D232" i="19"/>
  <c r="F231" i="19"/>
  <c r="D231" i="19"/>
  <c r="F230" i="19"/>
  <c r="D230" i="19"/>
  <c r="F229" i="19"/>
  <c r="D229" i="19"/>
  <c r="F228" i="19"/>
  <c r="D228" i="19"/>
  <c r="F227" i="19"/>
  <c r="D227" i="19"/>
  <c r="F226" i="19"/>
  <c r="D226" i="19"/>
  <c r="F225" i="19"/>
  <c r="D225" i="19"/>
  <c r="F224" i="19"/>
  <c r="D224" i="19"/>
  <c r="F223" i="19"/>
  <c r="D223" i="19"/>
  <c r="F215" i="19"/>
  <c r="D215" i="19"/>
  <c r="F214" i="19"/>
  <c r="D214" i="19"/>
  <c r="F213" i="19"/>
  <c r="D213" i="19"/>
  <c r="F212" i="19"/>
  <c r="D212" i="19"/>
  <c r="F211" i="19"/>
  <c r="D211" i="19"/>
  <c r="F210" i="19"/>
  <c r="D210" i="19"/>
  <c r="F209" i="19"/>
  <c r="D209" i="19"/>
  <c r="F208" i="19"/>
  <c r="D208" i="19"/>
  <c r="F207" i="19"/>
  <c r="D207" i="19"/>
  <c r="F206" i="19"/>
  <c r="D206" i="19"/>
  <c r="F205" i="19"/>
  <c r="D205" i="19"/>
  <c r="F204" i="19"/>
  <c r="D204" i="19"/>
  <c r="F203" i="19"/>
  <c r="D203" i="19"/>
  <c r="F202" i="19"/>
  <c r="D202" i="19"/>
  <c r="F194" i="19"/>
  <c r="D194" i="19"/>
  <c r="F193" i="19"/>
  <c r="D193" i="19"/>
  <c r="F192" i="19"/>
  <c r="D192" i="19"/>
  <c r="F191" i="19"/>
  <c r="D191" i="19"/>
  <c r="F190" i="19"/>
  <c r="D190" i="19"/>
  <c r="F189" i="19"/>
  <c r="D189" i="19"/>
  <c r="F188" i="19"/>
  <c r="D188" i="19"/>
  <c r="F187" i="19"/>
  <c r="D187" i="19"/>
  <c r="F186" i="19"/>
  <c r="D186" i="19"/>
  <c r="F185" i="19"/>
  <c r="D185" i="19"/>
  <c r="F184" i="19"/>
  <c r="D184" i="19"/>
  <c r="F183" i="19"/>
  <c r="D183" i="19"/>
  <c r="F182" i="19"/>
  <c r="D182" i="19"/>
  <c r="F181" i="19"/>
  <c r="D181" i="19"/>
  <c r="F173" i="19"/>
  <c r="D173" i="19"/>
  <c r="F172" i="19"/>
  <c r="D172" i="19"/>
  <c r="F171" i="19"/>
  <c r="D171" i="19"/>
  <c r="F170" i="19"/>
  <c r="D170" i="19"/>
  <c r="F169" i="19"/>
  <c r="D169" i="19"/>
  <c r="F168" i="19"/>
  <c r="D168" i="19"/>
  <c r="F167" i="19"/>
  <c r="D167" i="19"/>
  <c r="F166" i="19"/>
  <c r="D166" i="19"/>
  <c r="F165" i="19"/>
  <c r="D165" i="19"/>
  <c r="F164" i="19"/>
  <c r="D164" i="19"/>
  <c r="F163" i="19"/>
  <c r="D163" i="19"/>
  <c r="F162" i="19"/>
  <c r="D162" i="19"/>
  <c r="F161" i="19"/>
  <c r="D161" i="19"/>
  <c r="F160" i="19"/>
  <c r="D160" i="19"/>
  <c r="F152" i="19"/>
  <c r="D152" i="19"/>
  <c r="F151" i="19"/>
  <c r="D151" i="19"/>
  <c r="F150" i="19"/>
  <c r="D150" i="19"/>
  <c r="F149" i="19"/>
  <c r="D149" i="19"/>
  <c r="F148" i="19"/>
  <c r="D148" i="19"/>
  <c r="F147" i="19"/>
  <c r="D147" i="19"/>
  <c r="F146" i="19"/>
  <c r="D146" i="19"/>
  <c r="F145" i="19"/>
  <c r="D145" i="19"/>
  <c r="F144" i="19"/>
  <c r="D144" i="19"/>
  <c r="F143" i="19"/>
  <c r="D143" i="19"/>
  <c r="F142" i="19"/>
  <c r="D142" i="19"/>
  <c r="F141" i="19"/>
  <c r="D141" i="19"/>
  <c r="F140" i="19"/>
  <c r="D140" i="19"/>
  <c r="F139" i="19"/>
  <c r="D139" i="19"/>
  <c r="F131" i="19"/>
  <c r="D131" i="19"/>
  <c r="F130" i="19"/>
  <c r="D130" i="19"/>
  <c r="F129" i="19"/>
  <c r="D129" i="19"/>
  <c r="F128" i="19"/>
  <c r="D128" i="19"/>
  <c r="F127" i="19"/>
  <c r="D127" i="19"/>
  <c r="F126" i="19"/>
  <c r="D126" i="19"/>
  <c r="F125" i="19"/>
  <c r="D125" i="19"/>
  <c r="F124" i="19"/>
  <c r="D124" i="19"/>
  <c r="F123" i="19"/>
  <c r="D123" i="19"/>
  <c r="F122" i="19"/>
  <c r="D122" i="19"/>
  <c r="F121" i="19"/>
  <c r="D121" i="19"/>
  <c r="F120" i="19"/>
  <c r="D120" i="19"/>
  <c r="F119" i="19"/>
  <c r="D119" i="19"/>
  <c r="F118" i="19"/>
  <c r="D118" i="19"/>
  <c r="F110" i="19"/>
  <c r="D110" i="19"/>
  <c r="F109" i="19"/>
  <c r="D109" i="19"/>
  <c r="F108" i="19"/>
  <c r="D108" i="19"/>
  <c r="F107" i="19"/>
  <c r="D107" i="19"/>
  <c r="F106" i="19"/>
  <c r="D106" i="19"/>
  <c r="F105" i="19"/>
  <c r="D105" i="19"/>
  <c r="F104" i="19"/>
  <c r="D104" i="19"/>
  <c r="F103" i="19"/>
  <c r="D103" i="19"/>
  <c r="F102" i="19"/>
  <c r="D102" i="19"/>
  <c r="F101" i="19"/>
  <c r="D101" i="19"/>
  <c r="F100" i="19"/>
  <c r="D100" i="19"/>
  <c r="F99" i="19"/>
  <c r="D99" i="19"/>
  <c r="F98" i="19"/>
  <c r="D98" i="19"/>
  <c r="F97" i="19"/>
  <c r="D97" i="19"/>
  <c r="F89" i="19"/>
  <c r="D89" i="19"/>
  <c r="F88" i="19"/>
  <c r="D88" i="19"/>
  <c r="F87" i="19"/>
  <c r="D87" i="19"/>
  <c r="F86" i="19"/>
  <c r="D86" i="19"/>
  <c r="F85" i="19"/>
  <c r="D85" i="19"/>
  <c r="F84" i="19"/>
  <c r="D84" i="19"/>
  <c r="F83" i="19"/>
  <c r="D83" i="19"/>
  <c r="F82" i="19"/>
  <c r="D82" i="19"/>
  <c r="F81" i="19"/>
  <c r="D81" i="19"/>
  <c r="F80" i="19"/>
  <c r="D80" i="19"/>
  <c r="F79" i="19"/>
  <c r="D79" i="19"/>
  <c r="F78" i="19"/>
  <c r="D78" i="19"/>
  <c r="F77" i="19"/>
  <c r="D77" i="19"/>
  <c r="F76" i="19"/>
  <c r="D76" i="19"/>
  <c r="F68" i="19"/>
  <c r="D68" i="19"/>
  <c r="F67" i="19"/>
  <c r="D67" i="19"/>
  <c r="F66" i="19"/>
  <c r="D66" i="19"/>
  <c r="F65" i="19"/>
  <c r="D65" i="19"/>
  <c r="F64" i="19"/>
  <c r="D64" i="19"/>
  <c r="F63" i="19"/>
  <c r="D63" i="19"/>
  <c r="F62" i="19"/>
  <c r="D62" i="19"/>
  <c r="F61" i="19"/>
  <c r="D61" i="19"/>
  <c r="F60" i="19"/>
  <c r="D60" i="19"/>
  <c r="F59" i="19"/>
  <c r="D59" i="19"/>
  <c r="F58" i="19"/>
  <c r="D58" i="19"/>
  <c r="F57" i="19"/>
  <c r="D57" i="19"/>
  <c r="F56" i="19"/>
  <c r="D56" i="19"/>
  <c r="F55" i="19"/>
  <c r="D55" i="19"/>
  <c r="F47" i="19"/>
  <c r="F46" i="19"/>
  <c r="F45" i="19"/>
  <c r="F44" i="19"/>
  <c r="F43" i="19"/>
  <c r="F42" i="19"/>
  <c r="F41" i="19"/>
  <c r="F40" i="19"/>
  <c r="F39" i="19"/>
  <c r="F38" i="19"/>
  <c r="F37" i="19"/>
  <c r="F36" i="19"/>
  <c r="F35" i="19"/>
  <c r="D47" i="19"/>
  <c r="D46" i="19"/>
  <c r="D45" i="19"/>
  <c r="D44" i="19"/>
  <c r="D43" i="19"/>
  <c r="D42" i="19"/>
  <c r="D41" i="19"/>
  <c r="D40" i="19"/>
  <c r="D39" i="19"/>
  <c r="D38" i="19"/>
  <c r="D37" i="19"/>
  <c r="D36" i="19"/>
  <c r="D35" i="19"/>
  <c r="B257" i="19"/>
  <c r="B256" i="19"/>
  <c r="B255" i="19"/>
  <c r="B254" i="19"/>
  <c r="B253" i="19"/>
  <c r="B252" i="19"/>
  <c r="B251" i="19"/>
  <c r="B250" i="19"/>
  <c r="B249" i="19"/>
  <c r="B248" i="19"/>
  <c r="B247" i="19"/>
  <c r="B246" i="19"/>
  <c r="B245" i="19"/>
  <c r="B244" i="19"/>
  <c r="B236" i="19"/>
  <c r="B235" i="19"/>
  <c r="B234" i="19"/>
  <c r="B233" i="19"/>
  <c r="B232" i="19"/>
  <c r="B231" i="19"/>
  <c r="B230" i="19"/>
  <c r="B229" i="19"/>
  <c r="B228" i="19"/>
  <c r="B227" i="19"/>
  <c r="B226" i="19"/>
  <c r="B225" i="19"/>
  <c r="B224" i="19"/>
  <c r="B223" i="19"/>
  <c r="B215" i="19"/>
  <c r="B214" i="19"/>
  <c r="B213" i="19"/>
  <c r="B212" i="19"/>
  <c r="B211" i="19"/>
  <c r="B210" i="19"/>
  <c r="B209" i="19"/>
  <c r="B208" i="19"/>
  <c r="B207" i="19"/>
  <c r="B206" i="19"/>
  <c r="B205" i="19"/>
  <c r="B204" i="19"/>
  <c r="B203" i="19"/>
  <c r="B202" i="19"/>
  <c r="B194" i="19"/>
  <c r="B193" i="19"/>
  <c r="B192" i="19"/>
  <c r="B191" i="19"/>
  <c r="B190" i="19"/>
  <c r="B189" i="19"/>
  <c r="B188" i="19"/>
  <c r="B187" i="19"/>
  <c r="B186" i="19"/>
  <c r="B185" i="19"/>
  <c r="B184" i="19"/>
  <c r="B183" i="19"/>
  <c r="B182" i="19"/>
  <c r="B181" i="19"/>
  <c r="B173" i="19"/>
  <c r="B172" i="19"/>
  <c r="B171" i="19"/>
  <c r="B170" i="19"/>
  <c r="B169" i="19"/>
  <c r="B168" i="19"/>
  <c r="B167" i="19"/>
  <c r="B166" i="19"/>
  <c r="B165" i="19"/>
  <c r="B164" i="19"/>
  <c r="B163" i="19"/>
  <c r="B162" i="19"/>
  <c r="B161" i="19"/>
  <c r="B160" i="19"/>
  <c r="B152" i="19"/>
  <c r="B151" i="19"/>
  <c r="B150" i="19"/>
  <c r="B149" i="19"/>
  <c r="B148" i="19"/>
  <c r="B147" i="19"/>
  <c r="B146" i="19"/>
  <c r="B145" i="19"/>
  <c r="B144" i="19"/>
  <c r="B143" i="19"/>
  <c r="B142" i="19"/>
  <c r="B141" i="19"/>
  <c r="B140" i="19"/>
  <c r="B139" i="19"/>
  <c r="B131" i="19"/>
  <c r="B130" i="19"/>
  <c r="B129" i="19"/>
  <c r="B128" i="19"/>
  <c r="B127" i="19"/>
  <c r="B126" i="19"/>
  <c r="B125" i="19"/>
  <c r="B124" i="19"/>
  <c r="B123" i="19"/>
  <c r="B122" i="19"/>
  <c r="B121" i="19"/>
  <c r="B120" i="19"/>
  <c r="B119" i="19"/>
  <c r="B118" i="19"/>
  <c r="B110" i="19"/>
  <c r="B109" i="19"/>
  <c r="B108" i="19"/>
  <c r="B107" i="19"/>
  <c r="B106" i="19"/>
  <c r="B105" i="19"/>
  <c r="B104" i="19"/>
  <c r="B103" i="19"/>
  <c r="B102" i="19"/>
  <c r="B101" i="19"/>
  <c r="B100" i="19"/>
  <c r="B99" i="19"/>
  <c r="B98" i="19"/>
  <c r="B97" i="19"/>
  <c r="B89" i="19"/>
  <c r="B88" i="19"/>
  <c r="B87" i="19"/>
  <c r="B86" i="19"/>
  <c r="B85" i="19"/>
  <c r="B84" i="19"/>
  <c r="B83" i="19"/>
  <c r="B82" i="19"/>
  <c r="B81" i="19"/>
  <c r="B80" i="19"/>
  <c r="B79" i="19"/>
  <c r="B78" i="19"/>
  <c r="B77" i="19"/>
  <c r="B76" i="19"/>
  <c r="B68" i="19"/>
  <c r="B67" i="19"/>
  <c r="B66" i="19"/>
  <c r="B65" i="19"/>
  <c r="B64" i="19"/>
  <c r="B63" i="19"/>
  <c r="B62" i="19"/>
  <c r="B61" i="19"/>
  <c r="B60" i="19"/>
  <c r="B59" i="19"/>
  <c r="B58" i="19"/>
  <c r="B57" i="19"/>
  <c r="B56" i="19"/>
  <c r="B55" i="19"/>
  <c r="B47" i="19"/>
  <c r="B46" i="19"/>
  <c r="B45" i="19"/>
  <c r="B44" i="19"/>
  <c r="B43" i="19"/>
  <c r="B42" i="19"/>
  <c r="B41" i="19"/>
  <c r="B40" i="19"/>
  <c r="B39" i="19"/>
  <c r="B38" i="19"/>
  <c r="B37" i="19"/>
  <c r="B36" i="19"/>
  <c r="B35" i="19"/>
  <c r="B34" i="19"/>
  <c r="E90" i="19"/>
  <c r="C90" i="19"/>
  <c r="E69" i="19"/>
  <c r="C69" i="19"/>
  <c r="F216" i="19" l="1"/>
  <c r="D21" i="27" s="1"/>
  <c r="F111" i="19"/>
  <c r="D16" i="27" s="1"/>
  <c r="F258" i="19"/>
  <c r="D23" i="27" s="1"/>
  <c r="D237" i="19"/>
  <c r="C22" i="27" s="1"/>
  <c r="F153" i="19"/>
  <c r="D18" i="27" s="1"/>
  <c r="F195" i="19"/>
  <c r="D20" i="27" s="1"/>
  <c r="F132" i="19"/>
  <c r="D17" i="27" s="1"/>
  <c r="F174" i="19"/>
  <c r="D19" i="27" s="1"/>
  <c r="D195" i="19"/>
  <c r="C20" i="27" s="1"/>
  <c r="D216" i="19"/>
  <c r="C21" i="27" s="1"/>
  <c r="D174" i="19"/>
  <c r="C19" i="27" s="1"/>
  <c r="D153" i="19"/>
  <c r="C18" i="27" s="1"/>
  <c r="D132" i="19"/>
  <c r="C17" i="27" s="1"/>
  <c r="D258" i="19"/>
  <c r="C23" i="27" s="1"/>
  <c r="F237" i="19"/>
  <c r="D22" i="27" s="1"/>
  <c r="D111" i="19"/>
  <c r="C16" i="27" s="1"/>
  <c r="D69" i="19"/>
  <c r="C14" i="27" s="1"/>
  <c r="F69" i="19"/>
  <c r="D14" i="27" s="1"/>
  <c r="F90" i="19"/>
  <c r="D15" i="27" s="1"/>
  <c r="D90" i="19"/>
  <c r="C15" i="27" s="1"/>
  <c r="E21" i="27" l="1"/>
  <c r="E15" i="27"/>
  <c r="E23" i="27"/>
  <c r="E16" i="27"/>
  <c r="E18" i="27"/>
  <c r="E17" i="27"/>
  <c r="E22" i="27"/>
  <c r="E20" i="27"/>
  <c r="E19" i="27"/>
  <c r="E14" i="27"/>
  <c r="C48" i="19"/>
  <c r="C25" i="27" s="1"/>
  <c r="D48" i="19" l="1"/>
  <c r="C13" i="27" s="1"/>
  <c r="E48" i="19"/>
  <c r="D25" i="27" l="1"/>
  <c r="E25" i="27" s="1"/>
  <c r="F48" i="19"/>
  <c r="D13" i="27" l="1"/>
  <c r="D24" i="27" s="1"/>
  <c r="D26" i="27" s="1"/>
  <c r="C24" i="27"/>
  <c r="C26" i="27" s="1"/>
  <c r="E13" i="27" l="1"/>
  <c r="E24" i="27" s="1"/>
  <c r="E26" i="27" s="1"/>
</calcChain>
</file>

<file path=xl/sharedStrings.xml><?xml version="1.0" encoding="utf-8"?>
<sst xmlns="http://schemas.openxmlformats.org/spreadsheetml/2006/main" count="218" uniqueCount="98">
  <si>
    <t>Table of Contents</t>
  </si>
  <si>
    <t>Vendor Name:</t>
  </si>
  <si>
    <t>Worksheet Title/Hyperlink</t>
  </si>
  <si>
    <t>Description</t>
  </si>
  <si>
    <t>1. Instructions</t>
  </si>
  <si>
    <t>2. Cost Summary</t>
  </si>
  <si>
    <t>3. Labor Rates</t>
  </si>
  <si>
    <t>5. Assumptions</t>
  </si>
  <si>
    <t>Vendor:</t>
  </si>
  <si>
    <t>No.</t>
  </si>
  <si>
    <t>Instructions</t>
  </si>
  <si>
    <t>Location</t>
  </si>
  <si>
    <t>All tabs</t>
  </si>
  <si>
    <t>The "Cost Summary" tab will be automatically calculated using the information entered on the other worksheets. The vendor must not change or modify content on this tab.</t>
  </si>
  <si>
    <t xml:space="preserve">3. Labor Rates </t>
  </si>
  <si>
    <t>Notes</t>
  </si>
  <si>
    <t>Base Term</t>
  </si>
  <si>
    <t>Total Costs</t>
  </si>
  <si>
    <t>Year 1</t>
  </si>
  <si>
    <t>Year 2</t>
  </si>
  <si>
    <t>Year 3</t>
  </si>
  <si>
    <t>Year 4</t>
  </si>
  <si>
    <t>Total</t>
  </si>
  <si>
    <t>3. Labor Rate Card</t>
  </si>
  <si>
    <t>Staff Position</t>
  </si>
  <si>
    <t>Base Term
Year 1</t>
  </si>
  <si>
    <t>Base Term 
Year 2</t>
  </si>
  <si>
    <t>Optional Term 1
Year 3</t>
  </si>
  <si>
    <t>Account Manager</t>
  </si>
  <si>
    <t>Business Lead / Subject Matter Expert</t>
  </si>
  <si>
    <t>Business Analyst</t>
  </si>
  <si>
    <t>Additional Role 1</t>
  </si>
  <si>
    <t>Additional Role 2</t>
  </si>
  <si>
    <t>Additional Role 3</t>
  </si>
  <si>
    <t>Additional Role 4</t>
  </si>
  <si>
    <t>Additional Role 5</t>
  </si>
  <si>
    <t>Additional Role 6</t>
  </si>
  <si>
    <t>Additional Role 7</t>
  </si>
  <si>
    <t>Additional Role 8</t>
  </si>
  <si>
    <t>Additional Role 9</t>
  </si>
  <si>
    <t>Additional Role 10</t>
  </si>
  <si>
    <t>Baseline Term</t>
  </si>
  <si>
    <t>Hours</t>
  </si>
  <si>
    <t>Total Cost</t>
  </si>
  <si>
    <t>Item #</t>
  </si>
  <si>
    <t>Attachment</t>
  </si>
  <si>
    <t>Attachment Section</t>
  </si>
  <si>
    <t>Rationale</t>
  </si>
  <si>
    <t>Cost Impact If Assumption is Invalid</t>
  </si>
  <si>
    <t>Blended Hourly Rate</t>
  </si>
  <si>
    <t>Average Hourly Rate</t>
  </si>
  <si>
    <t>Optional Term 2
Year 4</t>
  </si>
  <si>
    <t xml:space="preserve">Worksheet that summarizes total proposed and evaluated costs.  Vendors have no enterable fields on this tab. </t>
  </si>
  <si>
    <t xml:space="preserve">Worksheet for vendor to itemize all assumptions upon which its pricing is dependent.
</t>
  </si>
  <si>
    <t>PRMP will use the "Labor Rates" supplied by the vendor as a rate card for the resulting contract and all future project assignments and change requests.  No additional labor categories will be added to the contract after the award.</t>
  </si>
  <si>
    <t>Option Years</t>
  </si>
  <si>
    <t>Total Evaluated Cost Summary - Average Hourly Rate</t>
  </si>
  <si>
    <t>Total Level of Effort Proposed (Hours)</t>
  </si>
  <si>
    <t>The costs on this worksheet will be automatically calculated using the information entered on the other worksheets. Do not change any cells on this tab.  It is the responsibility of the vendor to ensure spreadsheet calculations are correct.</t>
  </si>
  <si>
    <t>&lt;Insert Name on Table of Content tab&gt;</t>
  </si>
  <si>
    <t>EOMC</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</si>
  <si>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</si>
  <si>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Enterprise Monitoring and Control Services</t>
  </si>
  <si>
    <t>Enterprise Objective and Monitoring Control Services EOMC</t>
  </si>
  <si>
    <t>Please refer to the RFP document for details describing the services and scope of the EOMC Vendor RFP in accordance with this Cost Workbook. In addition to the items below, the PRMP expects vendors to review the Cost Proposal Instructions in the RFP.</t>
  </si>
  <si>
    <t xml:space="preserve">Enterprise Objective Monitoring and Control Services (EOMC) Vendor </t>
  </si>
  <si>
    <t>This Microsoft Excel Cost Workbook contains multiple worksheets designed to provide an understanding of the costing models used by the vendor. Use of this Cost Workbook is essential for PRMP to evaluate the vendor's offer, and it is essential the vendor use this form in preparing its pricing response to this RFP.
Completion of the PRMP Cost Workbook is mandatory. Any cost-related data including the completed PRMP Cost Workbook must only be submitted with Package 2: Cost Proposal as per the RFP. 
The worksheet labeled TOC (Table of Contents) contains brief descriptions of each spreadsheet, as well as convenient one-click navigation of the Cost Workbook. Vendors must enter their "Vendor Name" in each worksheet. 
Each worksheet is designed to elicit specific pricing information related to the RFO.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</si>
  <si>
    <t>4. EOMC Services</t>
  </si>
  <si>
    <t xml:space="preserve">Total Evaluated Cost Summary </t>
  </si>
  <si>
    <t>Procurement Support Service Area</t>
  </si>
  <si>
    <t xml:space="preserve">Advance Planning Documents Support Service Area </t>
  </si>
  <si>
    <t xml:space="preserve">MITA SS-A Support Service Area </t>
  </si>
  <si>
    <t>MES Treamline Modular Certification (SMC) Support Service Area</t>
  </si>
  <si>
    <t xml:space="preserve">Payment error rate measure (PERM) Compliance and Implementation Support Service Area </t>
  </si>
  <si>
    <t xml:space="preserve">Integrated MES Program Management (IMES) Support Service Area </t>
  </si>
  <si>
    <t xml:space="preserve">Spenddown Implementation Support Service Area </t>
  </si>
  <si>
    <t xml:space="preserve">State Plan Amendments (SPA) Support Service Area </t>
  </si>
  <si>
    <t xml:space="preserve">Money Follows the Person (MFP) Implementation Planning Support Service Area </t>
  </si>
  <si>
    <t xml:space="preserve">Policy updates Support Service Area </t>
  </si>
  <si>
    <t xml:space="preserve">Other EOMC Support Service Areas </t>
  </si>
  <si>
    <t>Lead Program Manager</t>
  </si>
  <si>
    <t>Enterprise Objective Monitoring and Control Services (EOMC)</t>
  </si>
  <si>
    <t xml:space="preserve">Procurement Support Service Area </t>
  </si>
  <si>
    <t xml:space="preserve">Advance Planning Documents Service Area </t>
  </si>
  <si>
    <t>MES Streamline Modular Certification (SMC) Support Service Area</t>
  </si>
  <si>
    <t>Payment error rate measure (PERM) Compliance and Implementation Support Service Area</t>
  </si>
  <si>
    <t>Integrated MES Program Management (IMES) Support Service Area</t>
  </si>
  <si>
    <t>Spenddown Implementation Support Service Area</t>
  </si>
  <si>
    <t>State Plan Amendments (SPA) Support Service Area</t>
  </si>
  <si>
    <t>Money Follows the Person (MFP) Implementation Planning Support Service Area</t>
  </si>
  <si>
    <t>Policy updates Support Service Area</t>
  </si>
  <si>
    <t xml:space="preserve">Instructions for completing the Cost Workbook in accordance with the RFP.
</t>
  </si>
  <si>
    <t xml:space="preserve">Enterprise Objective Monitoring and Control Service Area (EOMC) Vendor </t>
  </si>
  <si>
    <t xml:space="preserve">Worksheet for vendor to itemize hourly rate structures for proposed staff.
</t>
  </si>
  <si>
    <t xml:space="preserve">Worksheet describing the level of effort for the service areas by workstream.
</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</si>
  <si>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services, but WILL BE considered a costing model and pricing structure commitment, if the vendor is selected.</t>
  </si>
  <si>
    <t>This tab will be used for evaluating the vendor's staffing and level of effort required to support the EOMC service areas.  
This tab must include all hours the vendor expects to expend supporting the Service Areas, assuming a two-year implementation period, and any base EOMC services (non-project specific resources) the vendor proposes.  
NOTE:  This should NOT be used by vendors to anticipate the actual staffing required during the contract period.  Please see the RFP for additional details on expected staffing over the contract period.</t>
  </si>
  <si>
    <r>
      <t xml:space="preserve">Program Management Services 
</t>
    </r>
    <r>
      <rPr>
        <b/>
        <u/>
        <sz val="11"/>
        <color theme="0"/>
        <rFont val="Calibri"/>
        <family val="2"/>
        <scheme val="minor"/>
      </rPr>
      <t>Hourly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</si>
</sst>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u/>
      <sz val="11"/>
      <color theme="0"/>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sz val="11"/>
      <color theme="1"/>
      <name val="Calibri"/>
      <family val="2"/>
    </font>
    <font>
      <b/>
      <i/>
      <sz val="12"/>
      <color theme="1"/>
      <name val="Calibri"/>
      <family val="2"/>
      <scheme val="minor"/>
    </font>
    <font>
      <sz val="8"/>
      <name val="Calibri"/>
      <family val="2"/>
      <scheme val="minor"/>
    </font>
    <font>
      <b/>
      <sz val="12"/>
      <color rgb="FFFFFFFF"/>
      <name val="Calibri"/>
      <family val="2"/>
      <scheme val="minor"/>
    </font>
    <font>
      <b/>
      <sz val="11"/>
      <color rgb="FF000000"/>
      <name val="Calibri"/>
      <family val="2"/>
      <scheme val="minor"/>
    </font>
    <font>
      <sz val="14"/>
      <color theme="1"/>
      <name val="Calibri"/>
      <family val="2"/>
      <scheme val="minor"/>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00527B"/>
        <bgColor indexed="64"/>
      </patternFill>
    </fill>
    <fill>
      <patternFill patternType="solid">
        <fgColor rgb="FF00527B"/>
        <bgColor rgb="FF000000"/>
      </patternFill>
    </fill>
    <fill>
      <patternFill patternType="solid">
        <fgColor rgb="FFE2EFDA"/>
        <bgColor rgb="FF000000"/>
      </patternFill>
    </fill>
    <fill>
      <patternFill patternType="solid">
        <fgColor rgb="FFFFD966"/>
        <bgColor rgb="FF000000"/>
      </patternFill>
    </fill>
    <fill>
      <patternFill patternType="solid">
        <fgColor rgb="FFBFBFBF"/>
        <bgColor rgb="FF000000"/>
      </patternFill>
    </fill>
    <fill>
      <patternFill patternType="solid">
        <fgColor theme="1"/>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top/>
      <bottom style="thin">
        <color rgb="FF000000"/>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s>
  <cellStyleXfs count="5">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4" fillId="0" borderId="0"/>
    <xf numFmtId="43" fontId="1" fillId="0" borderId="0" applyFont="0" applyFill="0" applyBorder="0" applyAlignment="0" applyProtection="0"/>
  </cellStyleXfs>
  <cellXfs count="161">
    <xf numFmtId="0" fontId="0" fillId="0" borderId="0" xfId="0"/>
    <xf numFmtId="0" fontId="15" fillId="5" borderId="21" xfId="0" applyFont="1" applyFill="1" applyBorder="1" applyAlignment="1" applyProtection="1">
      <alignment horizontal="left" vertical="center" wrapText="1"/>
      <protection locked="0"/>
    </xf>
    <xf numFmtId="0" fontId="0" fillId="0" borderId="0" xfId="0" applyAlignment="1">
      <alignment wrapText="1"/>
    </xf>
    <xf numFmtId="0" fontId="10" fillId="9" borderId="14" xfId="0" applyFont="1" applyFill="1" applyBorder="1" applyAlignment="1">
      <alignment horizontal="left"/>
    </xf>
    <xf numFmtId="0" fontId="13" fillId="9" borderId="16" xfId="0" applyFont="1" applyFill="1" applyBorder="1" applyAlignment="1">
      <alignment wrapText="1"/>
    </xf>
    <xf numFmtId="0" fontId="7" fillId="9" borderId="17" xfId="0" applyFont="1" applyFill="1" applyBorder="1"/>
    <xf numFmtId="0" fontId="13" fillId="9" borderId="18" xfId="0" applyFont="1" applyFill="1" applyBorder="1" applyAlignment="1">
      <alignment wrapText="1"/>
    </xf>
    <xf numFmtId="0" fontId="5" fillId="3" borderId="19" xfId="0" applyFont="1" applyFill="1" applyBorder="1" applyAlignment="1">
      <alignment horizontal="right"/>
    </xf>
    <xf numFmtId="0" fontId="12" fillId="0" borderId="0" xfId="0" applyFont="1"/>
    <xf numFmtId="0" fontId="12" fillId="0" borderId="0" xfId="0" applyFont="1" applyAlignment="1">
      <alignment wrapText="1"/>
    </xf>
    <xf numFmtId="0" fontId="11" fillId="9" borderId="42" xfId="0" applyFont="1" applyFill="1" applyBorder="1" applyAlignment="1">
      <alignment horizontal="center"/>
    </xf>
    <xf numFmtId="0" fontId="11" fillId="9" borderId="44" xfId="0" applyFont="1" applyFill="1" applyBorder="1" applyAlignment="1">
      <alignment horizontal="center" vertical="center" wrapText="1"/>
    </xf>
    <xf numFmtId="0" fontId="6" fillId="0" borderId="35" xfId="2" quotePrefix="1" applyBorder="1" applyAlignment="1" applyProtection="1">
      <alignment horizontal="left" vertical="top"/>
    </xf>
    <xf numFmtId="0" fontId="0" fillId="0" borderId="34" xfId="0" applyBorder="1" applyAlignment="1">
      <alignment vertical="top" wrapText="1"/>
    </xf>
    <xf numFmtId="0" fontId="6" fillId="0" borderId="0" xfId="2" quotePrefix="1" applyBorder="1" applyAlignment="1" applyProtection="1"/>
    <xf numFmtId="0" fontId="6" fillId="0" borderId="26" xfId="2" quotePrefix="1" applyBorder="1" applyAlignment="1" applyProtection="1">
      <alignment horizontal="left" vertical="top"/>
    </xf>
    <xf numFmtId="0" fontId="0" fillId="0" borderId="27" xfId="0" applyBorder="1" applyAlignment="1">
      <alignment vertical="top" wrapText="1"/>
    </xf>
    <xf numFmtId="0" fontId="6" fillId="0" borderId="0" xfId="2" quotePrefix="1" applyFill="1" applyBorder="1" applyAlignment="1" applyProtection="1"/>
    <xf numFmtId="0" fontId="6" fillId="0" borderId="0" xfId="2" applyBorder="1" applyAlignment="1" applyProtection="1"/>
    <xf numFmtId="0" fontId="6" fillId="0" borderId="41" xfId="2" quotePrefix="1" applyBorder="1" applyAlignment="1" applyProtection="1">
      <alignment horizontal="left" vertical="top"/>
    </xf>
    <xf numFmtId="0" fontId="0" fillId="0" borderId="30" xfId="0" applyBorder="1" applyAlignment="1">
      <alignment vertical="top" wrapText="1"/>
    </xf>
    <xf numFmtId="0" fontId="4" fillId="9" borderId="15" xfId="0" applyFont="1" applyFill="1" applyBorder="1"/>
    <xf numFmtId="0" fontId="4" fillId="6" borderId="16" xfId="0" applyFont="1" applyFill="1" applyBorder="1"/>
    <xf numFmtId="0" fontId="4" fillId="9" borderId="0" xfId="0" applyFont="1" applyFill="1"/>
    <xf numFmtId="0" fontId="4" fillId="6" borderId="18" xfId="0" applyFont="1" applyFill="1" applyBorder="1"/>
    <xf numFmtId="0" fontId="5" fillId="3" borderId="11" xfId="0" applyFont="1" applyFill="1" applyBorder="1" applyAlignment="1">
      <alignment horizontal="right" vertical="center"/>
    </xf>
    <xf numFmtId="0" fontId="0" fillId="0" borderId="0" xfId="0" applyAlignment="1">
      <alignment horizontal="left" vertical="top" wrapText="1"/>
    </xf>
    <xf numFmtId="0" fontId="2" fillId="9" borderId="14" xfId="0" applyFont="1" applyFill="1" applyBorder="1" applyAlignment="1">
      <alignment horizontal="center" vertical="center"/>
    </xf>
    <xf numFmtId="0" fontId="2" fillId="9" borderId="15" xfId="0" applyFont="1" applyFill="1" applyBorder="1" applyAlignment="1">
      <alignment horizontal="center"/>
    </xf>
    <xf numFmtId="0" fontId="2" fillId="9" borderId="16" xfId="0" applyFont="1" applyFill="1" applyBorder="1" applyAlignment="1">
      <alignment horizontal="center" vertical="center"/>
    </xf>
    <xf numFmtId="0" fontId="0" fillId="0" borderId="26" xfId="0" applyBorder="1" applyAlignment="1">
      <alignment horizontal="center" vertical="center"/>
    </xf>
    <xf numFmtId="0" fontId="0" fillId="0" borderId="1" xfId="0" applyBorder="1" applyAlignment="1">
      <alignment vertical="top" wrapText="1"/>
    </xf>
    <xf numFmtId="0" fontId="0" fillId="0" borderId="27" xfId="0" applyBorder="1" applyAlignment="1">
      <alignment horizontal="center" vertical="center" wrapText="1"/>
    </xf>
    <xf numFmtId="0" fontId="0" fillId="0" borderId="29" xfId="0" applyBorder="1" applyAlignment="1">
      <alignment vertical="top" wrapText="1"/>
    </xf>
    <xf numFmtId="0" fontId="0" fillId="0" borderId="30" xfId="0" applyBorder="1" applyAlignment="1">
      <alignment horizontal="center" vertical="center" wrapText="1"/>
    </xf>
    <xf numFmtId="0" fontId="10" fillId="9" borderId="2" xfId="0" applyFont="1" applyFill="1" applyBorder="1" applyAlignment="1">
      <alignment horizontal="left"/>
    </xf>
    <xf numFmtId="0" fontId="4" fillId="9" borderId="3" xfId="0" applyFont="1" applyFill="1" applyBorder="1"/>
    <xf numFmtId="0" fontId="4" fillId="9" borderId="4" xfId="0" applyFont="1" applyFill="1" applyBorder="1"/>
    <xf numFmtId="0" fontId="7" fillId="9" borderId="5" xfId="0" applyFont="1" applyFill="1" applyBorder="1"/>
    <xf numFmtId="0" fontId="4" fillId="9" borderId="6" xfId="0" applyFont="1" applyFill="1" applyBorder="1"/>
    <xf numFmtId="0" fontId="5" fillId="3" borderId="7" xfId="0" applyFont="1" applyFill="1" applyBorder="1" applyAlignment="1">
      <alignment horizontal="right"/>
    </xf>
    <xf numFmtId="0" fontId="8" fillId="4" borderId="1" xfId="0" applyFont="1" applyFill="1" applyBorder="1" applyAlignment="1">
      <alignment horizontal="center" vertical="center"/>
    </xf>
    <xf numFmtId="0" fontId="3" fillId="0" borderId="26" xfId="0" applyFont="1" applyBorder="1" applyAlignment="1">
      <alignment horizontal="left" vertical="center"/>
    </xf>
    <xf numFmtId="44" fontId="0" fillId="4" borderId="1" xfId="1" applyFont="1" applyFill="1" applyBorder="1" applyAlignment="1" applyProtection="1">
      <alignment horizontal="center" vertical="center"/>
    </xf>
    <xf numFmtId="44" fontId="0" fillId="8" borderId="27" xfId="0" applyNumberFormat="1" applyFill="1" applyBorder="1" applyAlignment="1">
      <alignment horizontal="center" vertical="center"/>
    </xf>
    <xf numFmtId="0" fontId="2" fillId="9" borderId="28" xfId="0" applyFont="1" applyFill="1" applyBorder="1" applyAlignment="1">
      <alignment horizontal="right"/>
    </xf>
    <xf numFmtId="44" fontId="8" fillId="7" borderId="29" xfId="1" applyFont="1" applyFill="1" applyBorder="1" applyAlignment="1" applyProtection="1">
      <alignment horizontal="center" vertical="center"/>
    </xf>
    <xf numFmtId="44" fontId="8" fillId="7" borderId="30" xfId="1" applyFont="1" applyFill="1" applyBorder="1" applyAlignment="1" applyProtection="1">
      <alignment horizontal="center" vertical="center"/>
    </xf>
    <xf numFmtId="0" fontId="3" fillId="0" borderId="26" xfId="0" applyFont="1" applyBorder="1" applyAlignment="1">
      <alignment horizontal="right" vertical="center"/>
    </xf>
    <xf numFmtId="164" fontId="0" fillId="4" borderId="1" xfId="4" applyNumberFormat="1" applyFont="1" applyFill="1" applyBorder="1" applyAlignment="1" applyProtection="1">
      <alignment horizontal="center" vertical="center"/>
    </xf>
    <xf numFmtId="164" fontId="0" fillId="8" borderId="27" xfId="4" applyNumberFormat="1" applyFont="1" applyFill="1" applyBorder="1" applyAlignment="1" applyProtection="1">
      <alignment horizontal="center" vertical="center"/>
    </xf>
    <xf numFmtId="0" fontId="8" fillId="14" borderId="1" xfId="0" applyFont="1" applyFill="1" applyBorder="1" applyAlignment="1">
      <alignment horizontal="center" vertical="center"/>
    </xf>
    <xf numFmtId="44" fontId="8" fillId="14" borderId="29" xfId="1" applyFont="1" applyFill="1" applyBorder="1" applyAlignment="1" applyProtection="1">
      <alignment horizontal="center" vertical="center"/>
    </xf>
    <xf numFmtId="0" fontId="0" fillId="0" borderId="24" xfId="0" applyBorder="1" applyProtection="1">
      <protection locked="0"/>
    </xf>
    <xf numFmtId="44" fontId="0" fillId="5" borderId="10" xfId="1" applyFont="1" applyFill="1" applyBorder="1" applyProtection="1">
      <protection locked="0"/>
    </xf>
    <xf numFmtId="0" fontId="0" fillId="0" borderId="26" xfId="0" applyBorder="1" applyProtection="1">
      <protection locked="0"/>
    </xf>
    <xf numFmtId="44" fontId="0" fillId="5" borderId="1" xfId="1" applyFont="1" applyFill="1" applyBorder="1" applyProtection="1">
      <protection locked="0"/>
    </xf>
    <xf numFmtId="0" fontId="0" fillId="5" borderId="26" xfId="0" applyFill="1" applyBorder="1" applyProtection="1">
      <protection locked="0"/>
    </xf>
    <xf numFmtId="0" fontId="10" fillId="6" borderId="14" xfId="0" applyFont="1" applyFill="1" applyBorder="1" applyAlignment="1">
      <alignment horizontal="left"/>
    </xf>
    <xf numFmtId="0" fontId="4" fillId="6" borderId="15" xfId="0" applyFont="1" applyFill="1" applyBorder="1"/>
    <xf numFmtId="0" fontId="7" fillId="6" borderId="17" xfId="0" applyFont="1" applyFill="1" applyBorder="1"/>
    <xf numFmtId="0" fontId="4" fillId="6" borderId="0" xfId="0" applyFont="1" applyFill="1"/>
    <xf numFmtId="0" fontId="2" fillId="6" borderId="14" xfId="0" applyFont="1" applyFill="1" applyBorder="1" applyAlignment="1">
      <alignment horizontal="center" vertical="center" wrapText="1"/>
    </xf>
    <xf numFmtId="0" fontId="8" fillId="7" borderId="32" xfId="0" applyFont="1" applyFill="1" applyBorder="1" applyAlignment="1">
      <alignment horizontal="center" vertical="center"/>
    </xf>
    <xf numFmtId="0" fontId="8" fillId="7" borderId="40" xfId="0" applyFont="1" applyFill="1" applyBorder="1" applyAlignment="1">
      <alignment horizontal="center" vertical="center" wrapText="1"/>
    </xf>
    <xf numFmtId="0" fontId="8" fillId="14" borderId="40" xfId="0" applyFont="1" applyFill="1" applyBorder="1" applyAlignment="1">
      <alignment horizontal="center" vertical="center" wrapText="1"/>
    </xf>
    <xf numFmtId="44" fontId="0" fillId="14" borderId="10" xfId="1" applyFont="1" applyFill="1" applyBorder="1" applyProtection="1"/>
    <xf numFmtId="0" fontId="0" fillId="0" borderId="26" xfId="0" applyBorder="1"/>
    <xf numFmtId="44" fontId="0" fillId="14" borderId="1" xfId="1" applyFont="1" applyFill="1" applyBorder="1" applyProtection="1"/>
    <xf numFmtId="0" fontId="8" fillId="7" borderId="28" xfId="0" applyFont="1" applyFill="1" applyBorder="1" applyAlignment="1">
      <alignment horizontal="right"/>
    </xf>
    <xf numFmtId="0" fontId="0" fillId="5" borderId="1" xfId="0" applyFill="1" applyBorder="1" applyAlignment="1" applyProtection="1">
      <alignment horizontal="center" vertical="center"/>
      <protection locked="0"/>
    </xf>
    <xf numFmtId="0" fontId="7" fillId="9" borderId="0" xfId="0" applyFont="1" applyFill="1"/>
    <xf numFmtId="0" fontId="5" fillId="3" borderId="20" xfId="0" applyFont="1" applyFill="1" applyBorder="1" applyAlignment="1">
      <alignment horizontal="right"/>
    </xf>
    <xf numFmtId="0" fontId="3" fillId="2" borderId="26" xfId="0" applyFont="1" applyFill="1" applyBorder="1" applyAlignment="1">
      <alignment horizontal="center" vertical="center"/>
    </xf>
    <xf numFmtId="0" fontId="3" fillId="2" borderId="1" xfId="0" applyFont="1" applyFill="1" applyBorder="1" applyAlignment="1">
      <alignment horizontal="center" vertical="center"/>
    </xf>
    <xf numFmtId="44" fontId="0" fillId="8" borderId="1" xfId="1" applyFont="1" applyFill="1" applyBorder="1" applyAlignment="1" applyProtection="1">
      <alignment horizontal="center" vertical="center"/>
    </xf>
    <xf numFmtId="0" fontId="8" fillId="7" borderId="29" xfId="0" applyFont="1" applyFill="1" applyBorder="1" applyAlignment="1">
      <alignment horizontal="center" vertical="center"/>
    </xf>
    <xf numFmtId="0" fontId="18" fillId="13" borderId="24" xfId="0" applyFont="1" applyFill="1" applyBorder="1" applyAlignment="1">
      <alignment horizontal="center" vertical="center"/>
    </xf>
    <xf numFmtId="0" fontId="18" fillId="13" borderId="9" xfId="0" applyFont="1" applyFill="1" applyBorder="1" applyAlignment="1">
      <alignment horizontal="center" vertical="center"/>
    </xf>
    <xf numFmtId="0" fontId="8" fillId="12" borderId="41" xfId="0" applyFont="1" applyFill="1" applyBorder="1" applyAlignment="1">
      <alignment horizontal="right"/>
    </xf>
    <xf numFmtId="0" fontId="0" fillId="5" borderId="1" xfId="0" applyFill="1" applyBorder="1" applyProtection="1">
      <protection locked="0"/>
    </xf>
    <xf numFmtId="44" fontId="0" fillId="5" borderId="27" xfId="1" applyFont="1"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0" fillId="5" borderId="29" xfId="0" applyFill="1" applyBorder="1" applyProtection="1">
      <protection locked="0"/>
    </xf>
    <xf numFmtId="44" fontId="0" fillId="5" borderId="30" xfId="1" applyFont="1" applyFill="1" applyBorder="1" applyAlignment="1" applyProtection="1">
      <alignment horizontal="center" vertical="center"/>
      <protection locked="0"/>
    </xf>
    <xf numFmtId="0" fontId="0" fillId="9" borderId="16" xfId="0" applyFill="1" applyBorder="1"/>
    <xf numFmtId="0" fontId="0" fillId="9" borderId="18" xfId="0" applyFill="1" applyBorder="1"/>
    <xf numFmtId="0" fontId="2" fillId="9" borderId="35" xfId="0" applyFont="1" applyFill="1" applyBorder="1" applyAlignment="1">
      <alignment horizontal="center" vertical="center"/>
    </xf>
    <xf numFmtId="0" fontId="2" fillId="9" borderId="33" xfId="0" applyFont="1" applyFill="1" applyBorder="1" applyAlignment="1">
      <alignment horizontal="center" vertical="center" wrapText="1"/>
    </xf>
    <xf numFmtId="0" fontId="2" fillId="9" borderId="33" xfId="0" applyFont="1" applyFill="1" applyBorder="1" applyAlignment="1">
      <alignment horizontal="center" vertical="center"/>
    </xf>
    <xf numFmtId="0" fontId="2" fillId="9" borderId="34" xfId="0" applyFont="1" applyFill="1" applyBorder="1" applyAlignment="1">
      <alignment horizontal="center" vertical="center" wrapText="1"/>
    </xf>
    <xf numFmtId="0" fontId="0" fillId="0" borderId="0" xfId="0" applyAlignment="1">
      <alignment horizontal="center" vertical="center"/>
    </xf>
    <xf numFmtId="0" fontId="0" fillId="7" borderId="26" xfId="0" applyFill="1" applyBorder="1" applyAlignment="1">
      <alignment horizontal="center" vertical="center"/>
    </xf>
    <xf numFmtId="0" fontId="0" fillId="7" borderId="28" xfId="0" applyFill="1" applyBorder="1" applyAlignment="1">
      <alignment horizontal="center" vertical="center"/>
    </xf>
    <xf numFmtId="0" fontId="0" fillId="0" borderId="0" xfId="0" applyAlignment="1">
      <alignment vertical="top" wrapText="1"/>
    </xf>
    <xf numFmtId="0" fontId="15" fillId="5" borderId="12" xfId="0" applyFont="1" applyFill="1" applyBorder="1" applyAlignment="1">
      <alignment horizontal="left" wrapText="1"/>
    </xf>
    <xf numFmtId="0" fontId="15" fillId="5" borderId="13" xfId="0" applyFont="1" applyFill="1" applyBorder="1" applyAlignment="1">
      <alignment horizontal="left"/>
    </xf>
    <xf numFmtId="0" fontId="0" fillId="8" borderId="19" xfId="0" applyFill="1" applyBorder="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5" fillId="4" borderId="8" xfId="0" applyFont="1" applyFill="1" applyBorder="1" applyAlignment="1">
      <alignment horizontal="left"/>
    </xf>
    <xf numFmtId="0" fontId="15" fillId="4" borderId="9" xfId="0" applyFont="1" applyFill="1" applyBorder="1" applyAlignment="1">
      <alignment horizontal="left"/>
    </xf>
    <xf numFmtId="0" fontId="8" fillId="7" borderId="23"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11" fillId="9" borderId="36" xfId="0" applyFont="1" applyFill="1" applyBorder="1" applyAlignment="1">
      <alignment horizontal="center" vertical="center"/>
    </xf>
    <xf numFmtId="0" fontId="11" fillId="9" borderId="38" xfId="0" applyFont="1" applyFill="1" applyBorder="1" applyAlignment="1">
      <alignment horizontal="center" vertical="center"/>
    </xf>
    <xf numFmtId="0" fontId="11" fillId="9" borderId="37" xfId="0" applyFont="1" applyFill="1" applyBorder="1" applyAlignment="1">
      <alignment horizontal="center" vertical="center"/>
    </xf>
    <xf numFmtId="0" fontId="2" fillId="9" borderId="22" xfId="0" applyFont="1" applyFill="1" applyBorder="1" applyAlignment="1">
      <alignment horizontal="center" vertical="center"/>
    </xf>
    <xf numFmtId="0" fontId="2" fillId="9" borderId="24" xfId="0" applyFont="1" applyFill="1" applyBorder="1" applyAlignment="1">
      <alignment horizontal="center" vertical="center"/>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11" fillId="9" borderId="14"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16" xfId="0" applyFont="1" applyFill="1" applyBorder="1" applyAlignment="1">
      <alignment horizontal="center" vertical="center"/>
    </xf>
    <xf numFmtId="0" fontId="8" fillId="14" borderId="5" xfId="0" applyFont="1" applyFill="1" applyBorder="1" applyAlignment="1">
      <alignment horizontal="center" vertical="center" wrapText="1"/>
    </xf>
    <xf numFmtId="0" fontId="8" fillId="14" borderId="0" xfId="0" applyFont="1" applyFill="1" applyAlignment="1">
      <alignment horizontal="center" vertical="center" wrapText="1"/>
    </xf>
    <xf numFmtId="0" fontId="2" fillId="6" borderId="43" xfId="0" applyFont="1" applyFill="1" applyBorder="1" applyAlignment="1">
      <alignment horizontal="center" vertical="center" wrapText="1"/>
    </xf>
    <xf numFmtId="0" fontId="15" fillId="4" borderId="20" xfId="0" applyFont="1" applyFill="1" applyBorder="1" applyAlignment="1">
      <alignment horizontal="left"/>
    </xf>
    <xf numFmtId="0" fontId="15" fillId="4" borderId="21" xfId="0" applyFont="1" applyFill="1" applyBorder="1" applyAlignment="1">
      <alignment horizontal="left"/>
    </xf>
    <xf numFmtId="0" fontId="3" fillId="3" borderId="17" xfId="0" applyFont="1" applyFill="1" applyBorder="1" applyAlignment="1">
      <alignment horizontal="center" vertical="center"/>
    </xf>
    <xf numFmtId="0" fontId="3" fillId="3" borderId="0" xfId="0" applyFont="1" applyFill="1" applyAlignment="1">
      <alignment horizontal="center" vertical="center"/>
    </xf>
    <xf numFmtId="0" fontId="10" fillId="9" borderId="14" xfId="0" applyFont="1" applyFill="1" applyBorder="1" applyAlignment="1">
      <alignment horizontal="left"/>
    </xf>
    <xf numFmtId="0" fontId="10" fillId="9" borderId="15" xfId="0" applyFont="1" applyFill="1" applyBorder="1" applyAlignment="1">
      <alignment horizontal="left"/>
    </xf>
    <xf numFmtId="0" fontId="11" fillId="9" borderId="14" xfId="0" applyFont="1" applyFill="1" applyBorder="1" applyAlignment="1">
      <alignment horizontal="center"/>
    </xf>
    <xf numFmtId="0" fontId="11" fillId="9" borderId="15" xfId="0" applyFont="1" applyFill="1" applyBorder="1" applyAlignment="1">
      <alignment horizontal="center"/>
    </xf>
    <xf numFmtId="0" fontId="11" fillId="9" borderId="17" xfId="0" applyFont="1" applyFill="1" applyBorder="1" applyAlignment="1">
      <alignment horizontal="center" vertical="center"/>
    </xf>
    <xf numFmtId="0" fontId="11" fillId="9" borderId="24" xfId="0" applyFont="1" applyFill="1" applyBorder="1" applyAlignment="1">
      <alignment horizontal="center" vertical="center"/>
    </xf>
    <xf numFmtId="0" fontId="3" fillId="4" borderId="31"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8" fillId="7" borderId="10" xfId="0" applyFont="1" applyFill="1" applyBorder="1" applyAlignment="1">
      <alignment horizontal="center"/>
    </xf>
    <xf numFmtId="0" fontId="5" fillId="2" borderId="11" xfId="0" applyFont="1" applyFill="1" applyBorder="1" applyAlignment="1">
      <alignment horizontal="center"/>
    </xf>
    <xf numFmtId="0" fontId="5" fillId="2" borderId="12" xfId="0" applyFont="1" applyFill="1" applyBorder="1" applyAlignment="1">
      <alignment horizontal="center"/>
    </xf>
    <xf numFmtId="0" fontId="17" fillId="10" borderId="14" xfId="0" applyFont="1" applyFill="1" applyBorder="1" applyAlignment="1">
      <alignment horizontal="center"/>
    </xf>
    <xf numFmtId="0" fontId="17" fillId="10" borderId="15" xfId="0" applyFont="1" applyFill="1" applyBorder="1" applyAlignment="1">
      <alignment horizontal="center"/>
    </xf>
    <xf numFmtId="0" fontId="17" fillId="10" borderId="17" xfId="0" applyFont="1" applyFill="1" applyBorder="1" applyAlignment="1">
      <alignment horizontal="center" vertical="center"/>
    </xf>
    <xf numFmtId="0" fontId="17" fillId="10" borderId="47" xfId="0" applyFont="1" applyFill="1" applyBorder="1" applyAlignment="1">
      <alignment horizontal="center" vertical="center"/>
    </xf>
    <xf numFmtId="0" fontId="18" fillId="11" borderId="31" xfId="0" applyFont="1" applyFill="1" applyBorder="1" applyAlignment="1">
      <alignment horizontal="center" vertical="center" wrapText="1"/>
    </xf>
    <xf numFmtId="0" fontId="18" fillId="11" borderId="39" xfId="0" applyFont="1" applyFill="1" applyBorder="1" applyAlignment="1">
      <alignment horizontal="center" vertical="center" wrapText="1"/>
    </xf>
    <xf numFmtId="0" fontId="18" fillId="11" borderId="46" xfId="0" applyFont="1" applyFill="1" applyBorder="1" applyAlignment="1">
      <alignment horizontal="center" vertical="center" wrapText="1"/>
    </xf>
    <xf numFmtId="0" fontId="8" fillId="12" borderId="38" xfId="0" applyFont="1" applyFill="1" applyBorder="1" applyAlignment="1">
      <alignment horizontal="center"/>
    </xf>
    <xf numFmtId="0" fontId="8" fillId="12" borderId="48" xfId="0" applyFont="1" applyFill="1" applyBorder="1" applyAlignment="1">
      <alignment horizontal="center"/>
    </xf>
    <xf numFmtId="0" fontId="8" fillId="12" borderId="49" xfId="0" applyFont="1" applyFill="1" applyBorder="1" applyAlignment="1">
      <alignment horizontal="center"/>
    </xf>
    <xf numFmtId="0" fontId="15" fillId="5" borderId="20" xfId="0" applyFont="1" applyFill="1" applyBorder="1" applyAlignment="1">
      <alignment horizontal="left"/>
    </xf>
    <xf numFmtId="0" fontId="3" fillId="3" borderId="11" xfId="0" applyFont="1" applyFill="1" applyBorder="1" applyAlignment="1">
      <alignment horizontal="center"/>
    </xf>
    <xf numFmtId="0" fontId="3" fillId="3" borderId="12"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5">
    <cellStyle name="Comma" xfId="4" builtinId="3"/>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00527B"/>
      <color rgb="FF981E32"/>
      <color rgb="FF031F73"/>
      <color rgb="FFFFFFCC"/>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14</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540000" y="408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190499</xdr:colOff>
      <xdr:row>27</xdr:row>
      <xdr:rowOff>9525</xdr:rowOff>
    </xdr:from>
    <xdr:to>
      <xdr:col>6</xdr:col>
      <xdr:colOff>0</xdr:colOff>
      <xdr:row>41</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499" y="5622925"/>
          <a:ext cx="14757401"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tab</a:t>
          </a:r>
          <a:r>
            <a:rPr lang="en-US" sz="1100"/>
            <a:t> must be used to provide contractor/subcontractor hourly labor rates for the various classifications and grades of personnel.</a:t>
          </a:r>
          <a:r>
            <a:rPr lang="en-US" sz="1100" baseline="0"/>
            <a:t> </a:t>
          </a:r>
          <a:r>
            <a:rPr lang="en-US" sz="1100"/>
            <a:t>Applicable purchase, delivery, tax, services, safety, license, vendor’s staff training, and any other expenses associated with the delivery of the RFP scope must be included in the vendor’s costs and fixed hourly rates. </a:t>
          </a:r>
        </a:p>
        <a:p>
          <a:endParaRPr lang="en-US" sz="1100"/>
        </a:p>
        <a:p>
          <a:r>
            <a:rPr lang="en-US" sz="1100"/>
            <a:t>PRMP will use the "Labor Rates" supplied by the vendor as a rate card for the base contract and all assignments</a:t>
          </a:r>
          <a:r>
            <a:rPr lang="en-US" sz="1100" baseline="0"/>
            <a:t> under the resulting contract.</a:t>
          </a:r>
          <a:endParaRPr lang="en-US" sz="1100"/>
        </a:p>
        <a:p>
          <a:endParaRPr lang="en-US" sz="1100"/>
        </a:p>
        <a:p>
          <a:r>
            <a:rPr lang="en-US" sz="1100"/>
            <a:t>Enter information in the light blue cells only.  The</a:t>
          </a:r>
          <a:r>
            <a:rPr lang="en-US" sz="1100" baseline="0"/>
            <a:t> v</a:t>
          </a:r>
          <a:r>
            <a:rPr lang="en-US" sz="1100"/>
            <a:t>endor may include additional roles to describe the various classifications and grades of its personnel.</a:t>
          </a:r>
          <a:r>
            <a:rPr lang="en-US" sz="1100" baseline="0"/>
            <a:t> </a:t>
          </a:r>
          <a:r>
            <a:rPr lang="en-US" sz="1100"/>
            <a:t>Vendors may insert additional rows as required (e.g., a Senior-Level Technical Analyst and a Junior-Level Technical Analyst may be entered as two separate rows). </a:t>
          </a:r>
        </a:p>
        <a:p>
          <a:endParaRPr lang="en-US" sz="1100">
            <a:solidFill>
              <a:schemeClr val="accent1">
                <a:lumMod val="50000"/>
              </a:schemeClr>
            </a:solidFill>
          </a:endParaRPr>
        </a:p>
        <a:p>
          <a:r>
            <a:rPr lang="en-US" sz="1100" b="1" i="1">
              <a:solidFill>
                <a:schemeClr val="accent1">
                  <a:lumMod val="50000"/>
                </a:schemeClr>
              </a:solidFill>
            </a:rPr>
            <a:t>It is the responsibility of the vendor to ensure spreadsheet calculations are correct.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9525</xdr:rowOff>
    </xdr:from>
    <xdr:to>
      <xdr:col>6</xdr:col>
      <xdr:colOff>0</xdr:colOff>
      <xdr:row>27</xdr:row>
      <xdr:rowOff>1945105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3895" y="1279525"/>
          <a:ext cx="5781842" cy="387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This tab must include all </a:t>
          </a:r>
          <a:r>
            <a:rPr lang="en-US" sz="1100" b="1" i="0" u="sng" strike="noStrike">
              <a:solidFill>
                <a:schemeClr val="dk1"/>
              </a:solidFill>
              <a:effectLst/>
              <a:latin typeface="+mn-lt"/>
              <a:ea typeface="+mn-ea"/>
              <a:cs typeface="+mn-cs"/>
            </a:rPr>
            <a:t>hours</a:t>
          </a:r>
          <a:r>
            <a:rPr lang="en-US" sz="1100" b="0" i="0" u="none" strike="noStrike">
              <a:solidFill>
                <a:schemeClr val="dk1"/>
              </a:solidFill>
              <a:effectLst/>
              <a:latin typeface="+mn-lt"/>
              <a:ea typeface="+mn-ea"/>
              <a:cs typeface="+mn-cs"/>
            </a:rPr>
            <a:t> the vendor expects to expend supporting the different Service Areas, assuming a two-year contract period, and any base EOMC services (non-project specific resources) the vendor proposes.  It will be used to evaluate the vendor's expectations of support for the Service Areas and additional non-project-specific</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staff needed.</a:t>
          </a:r>
        </a:p>
        <a:p>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NOTE:  This tab should NOT be used by vendors to anticipate the actual staffing required during the contract period.  Please see the RFP</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additional details on expected staffing over the contract period.</a:t>
          </a:r>
          <a:endParaRPr lang="en-US" sz="1100"/>
        </a:p>
        <a:p>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tab must</a:t>
          </a:r>
          <a:r>
            <a:rPr lang="en-US" sz="1100" b="0" i="0" u="none" strike="noStrike" baseline="0">
              <a:solidFill>
                <a:schemeClr val="dk1"/>
              </a:solidFill>
              <a:effectLst/>
              <a:latin typeface="+mn-lt"/>
              <a:ea typeface="+mn-ea"/>
              <a:cs typeface="+mn-cs"/>
            </a:rPr>
            <a:t> reflect </a:t>
          </a:r>
          <a:r>
            <a:rPr lang="en-US" sz="1100" b="0" i="0" u="none" strike="noStrike">
              <a:solidFill>
                <a:schemeClr val="dk1"/>
              </a:solidFill>
              <a:effectLst/>
              <a:latin typeface="+mn-lt"/>
              <a:ea typeface="+mn-ea"/>
              <a:cs typeface="+mn-cs"/>
            </a:rPr>
            <a:t>the vendor's staffing and level of effort required to support the base EOMC.  This level of effort will be used in the base contract, however, the base contract will:</a:t>
          </a:r>
        </a:p>
        <a:p>
          <a:r>
            <a:rPr lang="en-US" sz="1100" b="0" i="0" u="none" strike="noStrike">
              <a:solidFill>
                <a:schemeClr val="dk1"/>
              </a:solidFill>
              <a:effectLst/>
              <a:latin typeface="+mn-lt"/>
              <a:ea typeface="+mn-ea"/>
              <a:cs typeface="+mn-cs"/>
            </a:rPr>
            <a:t>* be adjusted.</a:t>
          </a:r>
        </a:p>
        <a:p>
          <a:r>
            <a:rPr lang="en-US" sz="1100" b="0" i="0" u="none" strike="noStrike">
              <a:solidFill>
                <a:schemeClr val="dk1"/>
              </a:solidFill>
              <a:effectLst/>
              <a:latin typeface="+mn-lt"/>
              <a:ea typeface="+mn-ea"/>
              <a:cs typeface="+mn-cs"/>
            </a:rPr>
            <a:t>* reflect other service areas that must be undertaken at the start, or near the start of the contract.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Vendors are to fill in light blue cells in the in the columns labeled 'Hours'.  No other cells may be altered.</a:t>
          </a:r>
          <a:r>
            <a:rPr lang="en-US" sz="1100" b="0" i="0" u="none" strike="noStrike" baseline="0">
              <a:solidFill>
                <a:schemeClr val="dk1"/>
              </a:solidFill>
              <a:effectLst/>
              <a:latin typeface="+mn-lt"/>
              <a:ea typeface="+mn-ea"/>
              <a:cs typeface="+mn-cs"/>
            </a:rPr>
            <a:t>  Only enter hours for roles defined in the Labor Rates tab.</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Vendors have been provided with </a:t>
          </a:r>
          <a:r>
            <a:rPr lang="en-US" sz="1100" b="0" i="0" u="none" strike="noStrike" baseline="0">
              <a:solidFill>
                <a:schemeClr val="dk1"/>
              </a:solidFill>
              <a:effectLst/>
              <a:latin typeface="+mn-lt"/>
              <a:ea typeface="+mn-ea"/>
              <a:cs typeface="+mn-cs"/>
            </a:rPr>
            <a:t>rows to add </a:t>
          </a:r>
          <a:r>
            <a:rPr lang="en-US" sz="1100" b="0" i="0" u="none" strike="noStrike">
              <a:solidFill>
                <a:schemeClr val="dk1"/>
              </a:solidFill>
              <a:effectLst/>
              <a:latin typeface="+mn-lt"/>
              <a:ea typeface="+mn-ea"/>
              <a:cs typeface="+mn-cs"/>
            </a:rPr>
            <a:t>ten (10) additional roles. If more than ten (10) additional roles are </a:t>
          </a:r>
          <a:r>
            <a:rPr lang="en-US" sz="1100" b="0" i="0" u="none" strike="noStrike" baseline="0">
              <a:solidFill>
                <a:schemeClr val="dk1"/>
              </a:solidFill>
              <a:effectLst/>
              <a:latin typeface="+mn-lt"/>
              <a:ea typeface="+mn-ea"/>
              <a:cs typeface="+mn-cs"/>
            </a:rPr>
            <a:t>defined in the Labor Rates tab</a:t>
          </a:r>
          <a:r>
            <a:rPr lang="en-US" sz="1100" b="0" i="0" u="none" strike="noStrike">
              <a:solidFill>
                <a:schemeClr val="dk1"/>
              </a:solidFill>
              <a:effectLst/>
              <a:latin typeface="+mn-lt"/>
              <a:ea typeface="+mn-ea"/>
              <a:cs typeface="+mn-cs"/>
            </a:rPr>
            <a:t>, v</a:t>
          </a:r>
          <a:r>
            <a:rPr lang="en-US" sz="1100" b="0" i="0">
              <a:solidFill>
                <a:schemeClr val="dk1"/>
              </a:solidFill>
              <a:effectLst/>
              <a:latin typeface="+mn-lt"/>
              <a:ea typeface="+mn-ea"/>
              <a:cs typeface="+mn-cs"/>
            </a:rPr>
            <a:t>endors may add additional rows to the tables. I</a:t>
          </a:r>
          <a:r>
            <a:rPr lang="en-US" sz="1100" b="0" i="0" u="none" strike="noStrike">
              <a:solidFill>
                <a:schemeClr val="dk1"/>
              </a:solidFill>
              <a:effectLst/>
              <a:latin typeface="+mn-lt"/>
              <a:ea typeface="+mn-ea"/>
              <a:cs typeface="+mn-cs"/>
            </a:rPr>
            <a:t>t is the vendor's responsibility to ensure that all calculated formulas are updated and correct.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2:D12"/>
  <sheetViews>
    <sheetView showGridLines="0" zoomScaleNormal="100" workbookViewId="0">
      <selection activeCell="C11" sqref="C11"/>
    </sheetView>
  </sheetViews>
  <sheetFormatPr defaultColWidth="8.85546875" defaultRowHeight="15" x14ac:dyDescent="0.25"/>
  <cols>
    <col min="1" max="1" width="2.85546875" customWidth="1"/>
    <col min="2" max="2" width="30" customWidth="1"/>
    <col min="3" max="3" width="75.85546875" style="2" customWidth="1"/>
    <col min="5" max="5" width="11.140625" bestFit="1" customWidth="1"/>
  </cols>
  <sheetData>
    <row r="2" spans="2:4" ht="15.75" thickBot="1" x14ac:dyDescent="0.3"/>
    <row r="3" spans="2:4" ht="18.75" x14ac:dyDescent="0.3">
      <c r="B3" s="3" t="s">
        <v>81</v>
      </c>
      <c r="C3" s="4"/>
    </row>
    <row r="4" spans="2:4" ht="18.75" x14ac:dyDescent="0.3">
      <c r="B4" s="5" t="s">
        <v>0</v>
      </c>
      <c r="C4" s="6"/>
    </row>
    <row r="5" spans="2:4" ht="16.5" thickBot="1" x14ac:dyDescent="0.3">
      <c r="B5" s="7" t="s">
        <v>1</v>
      </c>
      <c r="C5" s="1" t="s">
        <v>59</v>
      </c>
    </row>
    <row r="6" spans="2:4" ht="16.5" thickBot="1" x14ac:dyDescent="0.3">
      <c r="B6" s="8"/>
      <c r="C6" s="9"/>
    </row>
    <row r="7" spans="2:4" ht="16.5" thickBot="1" x14ac:dyDescent="0.3">
      <c r="B7" s="10" t="s">
        <v>2</v>
      </c>
      <c r="C7" s="11" t="s">
        <v>3</v>
      </c>
    </row>
    <row r="8" spans="2:4" ht="30" x14ac:dyDescent="0.25">
      <c r="B8" s="12" t="s">
        <v>4</v>
      </c>
      <c r="C8" s="13" t="s">
        <v>91</v>
      </c>
      <c r="D8" s="14"/>
    </row>
    <row r="9" spans="2:4" ht="30" x14ac:dyDescent="0.25">
      <c r="B9" s="15" t="s">
        <v>5</v>
      </c>
      <c r="C9" s="16" t="s">
        <v>52</v>
      </c>
      <c r="D9" s="17"/>
    </row>
    <row r="10" spans="2:4" ht="30" x14ac:dyDescent="0.25">
      <c r="B10" s="15" t="s">
        <v>6</v>
      </c>
      <c r="C10" s="16" t="s">
        <v>93</v>
      </c>
      <c r="D10" s="18"/>
    </row>
    <row r="11" spans="2:4" ht="30" x14ac:dyDescent="0.25">
      <c r="B11" s="15" t="s">
        <v>67</v>
      </c>
      <c r="C11" s="16" t="s">
        <v>94</v>
      </c>
      <c r="D11" s="18"/>
    </row>
    <row r="12" spans="2:4" ht="45.75" thickBot="1" x14ac:dyDescent="0.3">
      <c r="B12" s="19" t="s">
        <v>7</v>
      </c>
      <c r="C12" s="20" t="s">
        <v>53</v>
      </c>
    </row>
  </sheetData>
  <sheetProtection algorithmName="SHA-512" hashValue="3jxjuY/92DlE6FjKhrfX2fZgicMSB1mdv/X/JWKieXQJvVwKOsIN2oa6Tcl9AMFQQ54EyeI8HoxPBlF5O7hzsA==" saltValue="EK/HMI4ofVfNuFFnMUzoeA==" spinCount="100000" sheet="1" objects="1" scenarios="1"/>
  <hyperlinks>
    <hyperlink ref="B8" location="'1. Instructions'!A1" display="1. Instructions" xr:uid="{00000000-0004-0000-0000-000000000000}"/>
    <hyperlink ref="B9" location="'2. Cost Summary'!A1" display="2. Cost Summary" xr:uid="{00000000-0004-0000-0000-000001000000}"/>
    <hyperlink ref="B10" location="'3. Labor Rates'!C9" display="3. Labor Rates" xr:uid="{00000000-0004-0000-0000-000002000000}"/>
    <hyperlink ref="B11" location="'4. EOMC Services'!C34" display="4. EOMC Services" xr:uid="{00000000-0004-0000-0000-000003000000}"/>
    <hyperlink ref="B12" location="'5. Assumptions'!C8" display="5. Assumptions" xr:uid="{00000000-0004-0000-0000-000004000000}"/>
  </hyperlinks>
  <printOptions horizontalCentered="1"/>
  <pageMargins left="0.7" right="0.7" top="0.75" bottom="0.75" header="0.3" footer="0.3"/>
  <pageSetup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B2:D13"/>
  <sheetViews>
    <sheetView showGridLines="0" zoomScaleNormal="100" workbookViewId="0"/>
  </sheetViews>
  <sheetFormatPr defaultColWidth="8.85546875" defaultRowHeight="15" x14ac:dyDescent="0.25"/>
  <cols>
    <col min="1" max="1" width="2.85546875" customWidth="1"/>
    <col min="2" max="2" width="9.42578125" customWidth="1"/>
    <col min="3" max="3" width="86.42578125" customWidth="1"/>
    <col min="4" max="4" width="12.42578125" customWidth="1"/>
  </cols>
  <sheetData>
    <row r="2" spans="2:4" ht="15.75" thickBot="1" x14ac:dyDescent="0.3"/>
    <row r="3" spans="2:4" ht="18.75" x14ac:dyDescent="0.3">
      <c r="B3" s="3" t="s">
        <v>65</v>
      </c>
      <c r="C3" s="21"/>
      <c r="D3" s="22"/>
    </row>
    <row r="4" spans="2:4" ht="18.75" x14ac:dyDescent="0.3">
      <c r="B4" s="5" t="s">
        <v>4</v>
      </c>
      <c r="C4" s="23"/>
      <c r="D4" s="24"/>
    </row>
    <row r="5" spans="2:4" ht="15.75" x14ac:dyDescent="0.25">
      <c r="B5" s="25" t="s">
        <v>8</v>
      </c>
      <c r="C5" s="95" t="str">
        <f>TOC!C5</f>
        <v>&lt;Insert Name on Table of Content tab&gt;</v>
      </c>
      <c r="D5" s="96"/>
    </row>
    <row r="6" spans="2:4" ht="62.25" customHeight="1" thickBot="1" x14ac:dyDescent="0.3">
      <c r="B6" s="97" t="s">
        <v>64</v>
      </c>
      <c r="C6" s="98"/>
      <c r="D6" s="99"/>
    </row>
    <row r="7" spans="2:4" ht="15.75" thickBot="1" x14ac:dyDescent="0.3">
      <c r="B7" s="26"/>
      <c r="C7" s="26"/>
      <c r="D7" s="26"/>
    </row>
    <row r="8" spans="2:4" x14ac:dyDescent="0.25">
      <c r="B8" s="27" t="s">
        <v>9</v>
      </c>
      <c r="C8" s="28" t="s">
        <v>10</v>
      </c>
      <c r="D8" s="29" t="s">
        <v>11</v>
      </c>
    </row>
    <row r="9" spans="2:4" ht="270" x14ac:dyDescent="0.25">
      <c r="B9" s="30">
        <v>1</v>
      </c>
      <c r="C9" s="31" t="s">
        <v>66</v>
      </c>
      <c r="D9" s="32" t="s">
        <v>12</v>
      </c>
    </row>
    <row r="10" spans="2:4" ht="30" x14ac:dyDescent="0.25">
      <c r="B10" s="30">
        <v>2</v>
      </c>
      <c r="C10" s="31" t="s">
        <v>13</v>
      </c>
      <c r="D10" s="32" t="s">
        <v>5</v>
      </c>
    </row>
    <row r="11" spans="2:4" ht="45" x14ac:dyDescent="0.25">
      <c r="B11" s="30">
        <v>3</v>
      </c>
      <c r="C11" s="31" t="s">
        <v>54</v>
      </c>
      <c r="D11" s="32" t="s">
        <v>14</v>
      </c>
    </row>
    <row r="12" spans="2:4" ht="135" x14ac:dyDescent="0.25">
      <c r="B12" s="30">
        <v>4</v>
      </c>
      <c r="C12" s="31" t="s">
        <v>96</v>
      </c>
      <c r="D12" s="32" t="s">
        <v>67</v>
      </c>
    </row>
    <row r="13" spans="2:4" ht="75.75" thickBot="1" x14ac:dyDescent="0.3">
      <c r="B13" s="30">
        <v>5</v>
      </c>
      <c r="C13" s="33" t="s">
        <v>95</v>
      </c>
      <c r="D13" s="34" t="s">
        <v>7</v>
      </c>
    </row>
  </sheetData>
  <sheetProtection algorithmName="SHA-512" hashValue="LMIhJ40UFGTmmwMdD4/5mnBk6Li1E6Z2z0MGOdfml3n+hF+2s0JY9+PK6Cpjwie14u4RR7YFozjz0D6fqzKJcQ==" saltValue="gjDp14sBPHWJ6vknnSotrg==" spinCount="100000" sheet="1" objects="1" scenarios="1" selectLockedCells="1"/>
  <mergeCells count="2">
    <mergeCell ref="C5:D5"/>
    <mergeCell ref="B6:D6"/>
  </mergeCells>
  <pageMargins left="0.7" right="0.7" top="0.75" bottom="0.75" header="0.3" footer="0.3"/>
  <pageSetup orientation="portrait" verticalDpi="0" r:id="rId1"/>
  <headerFooter>
    <oddHeader>&amp;L&amp;G&amp;RPRMP MES MMIS Phase III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3:G35"/>
  <sheetViews>
    <sheetView showGridLines="0" showZeros="0" zoomScaleNormal="100" zoomScalePageLayoutView="40" workbookViewId="0"/>
  </sheetViews>
  <sheetFormatPr defaultColWidth="8.85546875" defaultRowHeight="15" x14ac:dyDescent="0.25"/>
  <cols>
    <col min="1" max="1" width="2.85546875" customWidth="1"/>
    <col min="2" max="2" width="84.42578125" customWidth="1"/>
    <col min="3" max="3" width="15.42578125" customWidth="1"/>
    <col min="4" max="4" width="16" customWidth="1"/>
    <col min="5" max="9" width="15.42578125" customWidth="1"/>
  </cols>
  <sheetData>
    <row r="3" spans="2:5" ht="18.75" x14ac:dyDescent="0.3">
      <c r="B3" s="35" t="s">
        <v>92</v>
      </c>
      <c r="C3" s="36"/>
      <c r="D3" s="36"/>
      <c r="E3" s="37"/>
    </row>
    <row r="4" spans="2:5" ht="18.75" x14ac:dyDescent="0.3">
      <c r="B4" s="38" t="s">
        <v>5</v>
      </c>
      <c r="C4" s="23"/>
      <c r="D4" s="23"/>
      <c r="E4" s="39"/>
    </row>
    <row r="5" spans="2:5" ht="15.75" x14ac:dyDescent="0.25">
      <c r="B5" s="40" t="s">
        <v>8</v>
      </c>
      <c r="C5" s="103" t="str">
        <f>TOC!C5</f>
        <v>&lt;Insert Name on Table of Content tab&gt;</v>
      </c>
      <c r="D5" s="103"/>
      <c r="E5" s="104"/>
    </row>
    <row r="7" spans="2:5" x14ac:dyDescent="0.25">
      <c r="B7" s="100" t="s">
        <v>15</v>
      </c>
      <c r="C7" s="101"/>
      <c r="D7" s="101"/>
      <c r="E7" s="102"/>
    </row>
    <row r="8" spans="2:5" ht="49.5" customHeight="1" x14ac:dyDescent="0.25">
      <c r="B8" s="114" t="s">
        <v>58</v>
      </c>
      <c r="C8" s="115"/>
      <c r="D8" s="115"/>
      <c r="E8" s="116"/>
    </row>
    <row r="9" spans="2:5" ht="16.5" customHeight="1" thickBot="1" x14ac:dyDescent="0.3"/>
    <row r="10" spans="2:5" ht="15.75" x14ac:dyDescent="0.25">
      <c r="B10" s="109" t="s">
        <v>68</v>
      </c>
      <c r="C10" s="110"/>
      <c r="D10" s="110"/>
      <c r="E10" s="111"/>
    </row>
    <row r="11" spans="2:5" x14ac:dyDescent="0.25">
      <c r="B11" s="112" t="s">
        <v>3</v>
      </c>
      <c r="C11" s="107" t="s">
        <v>16</v>
      </c>
      <c r="D11" s="108"/>
      <c r="E11" s="105" t="s">
        <v>17</v>
      </c>
    </row>
    <row r="12" spans="2:5" ht="29.1" customHeight="1" x14ac:dyDescent="0.25">
      <c r="B12" s="113"/>
      <c r="C12" s="41" t="s">
        <v>18</v>
      </c>
      <c r="D12" s="41" t="s">
        <v>19</v>
      </c>
      <c r="E12" s="106"/>
    </row>
    <row r="13" spans="2:5" x14ac:dyDescent="0.25">
      <c r="B13" s="42" t="s">
        <v>69</v>
      </c>
      <c r="C13" s="43">
        <f>'4. EOMC Services'!D48</f>
        <v>0</v>
      </c>
      <c r="D13" s="43">
        <f>'4. EOMC Services'!F48</f>
        <v>0</v>
      </c>
      <c r="E13" s="44">
        <f t="shared" ref="E13:E23" si="0">SUM(C13:D13)</f>
        <v>0</v>
      </c>
    </row>
    <row r="14" spans="2:5" x14ac:dyDescent="0.25">
      <c r="B14" s="42" t="s">
        <v>70</v>
      </c>
      <c r="C14" s="43">
        <f>'4. EOMC Services'!D69</f>
        <v>0</v>
      </c>
      <c r="D14" s="43">
        <f>'4. EOMC Services'!F69</f>
        <v>0</v>
      </c>
      <c r="E14" s="44">
        <f t="shared" si="0"/>
        <v>0</v>
      </c>
    </row>
    <row r="15" spans="2:5" x14ac:dyDescent="0.25">
      <c r="B15" s="42" t="s">
        <v>71</v>
      </c>
      <c r="C15" s="43">
        <f>'4. EOMC Services'!D90</f>
        <v>0</v>
      </c>
      <c r="D15" s="43">
        <f>'4. EOMC Services'!F90</f>
        <v>0</v>
      </c>
      <c r="E15" s="44">
        <f t="shared" si="0"/>
        <v>0</v>
      </c>
    </row>
    <row r="16" spans="2:5" x14ac:dyDescent="0.25">
      <c r="B16" s="42" t="s">
        <v>72</v>
      </c>
      <c r="C16" s="43">
        <f>'4. EOMC Services'!D111</f>
        <v>0</v>
      </c>
      <c r="D16" s="43">
        <f>'4. EOMC Services'!F111</f>
        <v>0</v>
      </c>
      <c r="E16" s="44">
        <f t="shared" si="0"/>
        <v>0</v>
      </c>
    </row>
    <row r="17" spans="2:7" x14ac:dyDescent="0.25">
      <c r="B17" s="42" t="s">
        <v>73</v>
      </c>
      <c r="C17" s="43">
        <f>'4. EOMC Services'!D132</f>
        <v>0</v>
      </c>
      <c r="D17" s="43">
        <f>'4. EOMC Services'!F132</f>
        <v>0</v>
      </c>
      <c r="E17" s="44">
        <f t="shared" si="0"/>
        <v>0</v>
      </c>
    </row>
    <row r="18" spans="2:7" x14ac:dyDescent="0.25">
      <c r="B18" s="42" t="s">
        <v>74</v>
      </c>
      <c r="C18" s="43">
        <f>'4. EOMC Services'!D153</f>
        <v>0</v>
      </c>
      <c r="D18" s="43">
        <f>'4. EOMC Services'!F153</f>
        <v>0</v>
      </c>
      <c r="E18" s="44">
        <f t="shared" si="0"/>
        <v>0</v>
      </c>
    </row>
    <row r="19" spans="2:7" x14ac:dyDescent="0.25">
      <c r="B19" s="42" t="s">
        <v>75</v>
      </c>
      <c r="C19" s="43">
        <f>'4. EOMC Services'!D174</f>
        <v>0</v>
      </c>
      <c r="D19" s="43">
        <f>'4. EOMC Services'!F174</f>
        <v>0</v>
      </c>
      <c r="E19" s="44">
        <f t="shared" si="0"/>
        <v>0</v>
      </c>
    </row>
    <row r="20" spans="2:7" x14ac:dyDescent="0.25">
      <c r="B20" s="42" t="s">
        <v>76</v>
      </c>
      <c r="C20" s="43">
        <f>'4. EOMC Services'!D195</f>
        <v>0</v>
      </c>
      <c r="D20" s="43">
        <f>'4. EOMC Services'!F195</f>
        <v>0</v>
      </c>
      <c r="E20" s="44">
        <f t="shared" si="0"/>
        <v>0</v>
      </c>
    </row>
    <row r="21" spans="2:7" x14ac:dyDescent="0.25">
      <c r="B21" s="42" t="s">
        <v>77</v>
      </c>
      <c r="C21" s="43">
        <f>'4. EOMC Services'!D216</f>
        <v>0</v>
      </c>
      <c r="D21" s="43">
        <f>'4. EOMC Services'!F216</f>
        <v>0</v>
      </c>
      <c r="E21" s="44">
        <f t="shared" si="0"/>
        <v>0</v>
      </c>
    </row>
    <row r="22" spans="2:7" x14ac:dyDescent="0.25">
      <c r="B22" s="42" t="s">
        <v>78</v>
      </c>
      <c r="C22" s="43">
        <f>'4. EOMC Services'!D237</f>
        <v>0</v>
      </c>
      <c r="D22" s="43">
        <f>'4. EOMC Services'!F237</f>
        <v>0</v>
      </c>
      <c r="E22" s="44">
        <f t="shared" si="0"/>
        <v>0</v>
      </c>
    </row>
    <row r="23" spans="2:7" x14ac:dyDescent="0.25">
      <c r="B23" s="42" t="s">
        <v>79</v>
      </c>
      <c r="C23" s="43">
        <f>'4. EOMC Services'!D258</f>
        <v>0</v>
      </c>
      <c r="D23" s="43">
        <f>'4. EOMC Services'!F258</f>
        <v>0</v>
      </c>
      <c r="E23" s="44">
        <f t="shared" si="0"/>
        <v>0</v>
      </c>
    </row>
    <row r="24" spans="2:7" ht="15.75" thickBot="1" x14ac:dyDescent="0.3">
      <c r="B24" s="45" t="s">
        <v>43</v>
      </c>
      <c r="C24" s="46">
        <f>SUM(C13:C23)</f>
        <v>0</v>
      </c>
      <c r="D24" s="46">
        <f>SUM(D13:D23)</f>
        <v>0</v>
      </c>
      <c r="E24" s="47">
        <f>SUM(E13:E23)</f>
        <v>0</v>
      </c>
    </row>
    <row r="25" spans="2:7" x14ac:dyDescent="0.25">
      <c r="B25" s="48" t="s">
        <v>57</v>
      </c>
      <c r="C25" s="49">
        <f>SUM('4. EOMC Services'!C48,'4. EOMC Services'!C69,'4. EOMC Services'!C90,'4. EOMC Services'!C111,'4. EOMC Services'!C132,'4. EOMC Services'!C153,'4. EOMC Services'!C174,'4. EOMC Services'!C195,'4. EOMC Services'!C216,'4. EOMC Services'!C237,'4. EOMC Services'!C258)</f>
        <v>0</v>
      </c>
      <c r="D25" s="49">
        <f>SUM('4. EOMC Services'!E48,'4. EOMC Services'!E69,'4. EOMC Services'!E90,'4. EOMC Services'!E111,'4. EOMC Services'!E132,'4. EOMC Services'!E153,'4. EOMC Services'!E174,'4. EOMC Services'!E195,'4. EOMC Services'!E216,'4. EOMC Services'!E237,'4. EOMC Services'!E258)</f>
        <v>0</v>
      </c>
      <c r="E25" s="50">
        <f>SUM(C25:D25)</f>
        <v>0</v>
      </c>
    </row>
    <row r="26" spans="2:7" ht="15.75" thickBot="1" x14ac:dyDescent="0.3">
      <c r="B26" s="45" t="s">
        <v>49</v>
      </c>
      <c r="C26" s="46">
        <f>IFERROR(C24/C25, 0)</f>
        <v>0</v>
      </c>
      <c r="D26" s="46">
        <f>IFERROR(D24/D25, 0)</f>
        <v>0</v>
      </c>
      <c r="E26" s="46">
        <f>IFERROR(E24/E25, 0)</f>
        <v>0</v>
      </c>
    </row>
    <row r="28" spans="2:7" ht="15.75" thickBot="1" x14ac:dyDescent="0.3"/>
    <row r="29" spans="2:7" ht="15.75" x14ac:dyDescent="0.25">
      <c r="B29" s="117" t="s">
        <v>56</v>
      </c>
      <c r="C29" s="118"/>
      <c r="D29" s="118"/>
      <c r="E29" s="118"/>
      <c r="F29" s="118"/>
      <c r="G29" s="119"/>
    </row>
    <row r="30" spans="2:7" ht="15" customHeight="1" x14ac:dyDescent="0.25">
      <c r="B30" s="112" t="s">
        <v>3</v>
      </c>
      <c r="C30" s="107" t="s">
        <v>16</v>
      </c>
      <c r="D30" s="108"/>
      <c r="E30" s="120" t="s">
        <v>55</v>
      </c>
      <c r="F30" s="121"/>
      <c r="G30" s="105" t="s">
        <v>50</v>
      </c>
    </row>
    <row r="31" spans="2:7" ht="15" customHeight="1" x14ac:dyDescent="0.25">
      <c r="B31" s="113"/>
      <c r="C31" s="41" t="s">
        <v>18</v>
      </c>
      <c r="D31" s="41" t="s">
        <v>19</v>
      </c>
      <c r="E31" s="51" t="s">
        <v>20</v>
      </c>
      <c r="F31" s="51" t="s">
        <v>21</v>
      </c>
      <c r="G31" s="106"/>
    </row>
    <row r="32" spans="2:7" ht="15.75" thickBot="1" x14ac:dyDescent="0.3">
      <c r="B32" s="45" t="s">
        <v>49</v>
      </c>
      <c r="C32" s="46">
        <f>'3. Labor Rates'!C23</f>
        <v>0</v>
      </c>
      <c r="D32" s="46">
        <f>'3. Labor Rates'!D23</f>
        <v>0</v>
      </c>
      <c r="E32" s="52">
        <f>'3. Labor Rates'!E23</f>
        <v>0</v>
      </c>
      <c r="F32" s="52">
        <f>'3. Labor Rates'!F23</f>
        <v>0</v>
      </c>
      <c r="G32" s="47">
        <f>AVERAGE(C32:D32)</f>
        <v>0</v>
      </c>
    </row>
    <row r="35" customFormat="1" ht="41.25" customHeight="1" x14ac:dyDescent="0.25"/>
  </sheetData>
  <sheetProtection algorithmName="SHA-512" hashValue="7iCW7AlTCBH6/LFtrDn8DTP0zggUdSK6aSP7EramhpXQRkvC/RaU7sLZnEh3TBvckVrR1tmvPNR6z0UVXZ7W5A==" saltValue="AQv90r+Xbcxsm9UPkHKIjQ==" spinCount="100000" sheet="1" objects="1" scenarios="1" selectLockedCells="1"/>
  <mergeCells count="12">
    <mergeCell ref="G30:G31"/>
    <mergeCell ref="B30:B31"/>
    <mergeCell ref="C30:D30"/>
    <mergeCell ref="B29:G29"/>
    <mergeCell ref="E30:F30"/>
    <mergeCell ref="B7:E7"/>
    <mergeCell ref="C5:E5"/>
    <mergeCell ref="E11:E12"/>
    <mergeCell ref="C11:D11"/>
    <mergeCell ref="B10:E10"/>
    <mergeCell ref="B11:B12"/>
    <mergeCell ref="B8:E8"/>
  </mergeCells>
  <phoneticPr fontId="16" type="noConversion"/>
  <printOptions horizontalCentered="1"/>
  <pageMargins left="0.7" right="0.7" top="0.75" bottom="0.75" header="0.3" footer="0.3"/>
  <pageSetup scale="70" fitToHeight="0" orientation="landscape" horizontalDpi="1200" verticalDpi="1200" r:id="rId1"/>
  <headerFooter scaleWithDoc="0">
    <oddHeader>&amp;L&amp;"Calibri,Regular"&amp;K000000&amp;G&amp;R&amp;"Calibri Bold,Bold"&amp;12&amp;K073F67PRMP MES ePMO Vendor RFO</oddHeader>
    <oddFooter>&amp;L&amp;"Calibri Italic,Italic"&amp;K000000&amp;F
&amp;A&amp;C&amp;"Calibri Italic,Italic"&amp;K000000Page &amp;P of &amp;N&amp;R&amp;"Calibri Italic,Italic"&amp;K000000Printed: &amp;D  &amp;T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27B"/>
    <pageSetUpPr fitToPage="1"/>
  </sheetPr>
  <dimension ref="B2:F32"/>
  <sheetViews>
    <sheetView showGridLines="0" showZeros="0" zoomScaleNormal="100" zoomScalePageLayoutView="40" workbookViewId="0">
      <selection activeCell="B16" sqref="B16"/>
    </sheetView>
  </sheetViews>
  <sheetFormatPr defaultColWidth="8.85546875" defaultRowHeight="15" x14ac:dyDescent="0.25"/>
  <cols>
    <col min="1" max="1" width="2.85546875" customWidth="1"/>
    <col min="2" max="2" width="68.140625" bestFit="1" customWidth="1"/>
    <col min="3" max="4" width="19.85546875" customWidth="1"/>
    <col min="5" max="6" width="20" customWidth="1"/>
  </cols>
  <sheetData>
    <row r="2" spans="2:6" ht="15.75" thickBot="1" x14ac:dyDescent="0.3"/>
    <row r="3" spans="2:6" ht="18.75" x14ac:dyDescent="0.3">
      <c r="B3" s="58" t="s">
        <v>63</v>
      </c>
      <c r="C3" s="59"/>
      <c r="D3" s="59"/>
      <c r="E3" s="22"/>
    </row>
    <row r="4" spans="2:6" ht="18.75" x14ac:dyDescent="0.3">
      <c r="B4" s="60" t="s">
        <v>23</v>
      </c>
      <c r="C4" s="61"/>
      <c r="D4" s="61"/>
      <c r="E4" s="24"/>
    </row>
    <row r="5" spans="2:6" ht="16.5" thickBot="1" x14ac:dyDescent="0.3">
      <c r="B5" s="7" t="s">
        <v>8</v>
      </c>
      <c r="C5" s="123" t="str">
        <f>TOC!C5</f>
        <v>&lt;Insert Name on Table of Content tab&gt;</v>
      </c>
      <c r="D5" s="123"/>
      <c r="E5" s="124"/>
    </row>
    <row r="6" spans="2:6" ht="15.75" thickBot="1" x14ac:dyDescent="0.3"/>
    <row r="7" spans="2:6" ht="35.25" customHeight="1" thickBot="1" x14ac:dyDescent="0.3">
      <c r="B7" s="62" t="s">
        <v>97</v>
      </c>
      <c r="C7" s="122"/>
      <c r="D7" s="122"/>
      <c r="E7" s="122"/>
      <c r="F7" s="122"/>
    </row>
    <row r="8" spans="2:6" ht="30.75" thickBot="1" x14ac:dyDescent="0.3">
      <c r="B8" s="63" t="s">
        <v>24</v>
      </c>
      <c r="C8" s="64" t="s">
        <v>25</v>
      </c>
      <c r="D8" s="64" t="s">
        <v>26</v>
      </c>
      <c r="E8" s="65" t="s">
        <v>27</v>
      </c>
      <c r="F8" s="65" t="s">
        <v>51</v>
      </c>
    </row>
    <row r="9" spans="2:6" x14ac:dyDescent="0.25">
      <c r="B9" s="53" t="s">
        <v>28</v>
      </c>
      <c r="C9" s="54">
        <v>0</v>
      </c>
      <c r="D9" s="54">
        <v>0</v>
      </c>
      <c r="E9" s="66"/>
      <c r="F9" s="66"/>
    </row>
    <row r="10" spans="2:6" x14ac:dyDescent="0.25">
      <c r="B10" s="55" t="s">
        <v>80</v>
      </c>
      <c r="C10" s="56">
        <v>0</v>
      </c>
      <c r="D10" s="56">
        <v>0</v>
      </c>
      <c r="E10" s="68"/>
      <c r="F10" s="68"/>
    </row>
    <row r="11" spans="2:6" x14ac:dyDescent="0.25">
      <c r="B11" s="55" t="s">
        <v>29</v>
      </c>
      <c r="C11" s="54">
        <v>0</v>
      </c>
      <c r="D11" s="54">
        <v>0</v>
      </c>
      <c r="E11" s="66"/>
      <c r="F11" s="66"/>
    </row>
    <row r="12" spans="2:6" x14ac:dyDescent="0.25">
      <c r="B12" s="55" t="s">
        <v>30</v>
      </c>
      <c r="C12" s="56">
        <v>0</v>
      </c>
      <c r="D12" s="56">
        <v>0</v>
      </c>
      <c r="E12" s="68"/>
      <c r="F12" s="68"/>
    </row>
    <row r="13" spans="2:6" x14ac:dyDescent="0.25">
      <c r="B13" s="57" t="s">
        <v>31</v>
      </c>
      <c r="C13" s="54">
        <v>0</v>
      </c>
      <c r="D13" s="54">
        <v>0</v>
      </c>
      <c r="E13" s="66"/>
      <c r="F13" s="66"/>
    </row>
    <row r="14" spans="2:6" x14ac:dyDescent="0.25">
      <c r="B14" s="57" t="s">
        <v>32</v>
      </c>
      <c r="C14" s="56">
        <v>0</v>
      </c>
      <c r="D14" s="56">
        <v>0</v>
      </c>
      <c r="E14" s="68"/>
      <c r="F14" s="68"/>
    </row>
    <row r="15" spans="2:6" x14ac:dyDescent="0.25">
      <c r="B15" s="57" t="s">
        <v>33</v>
      </c>
      <c r="C15" s="54">
        <v>0</v>
      </c>
      <c r="D15" s="54">
        <v>0</v>
      </c>
      <c r="E15" s="66"/>
      <c r="F15" s="66"/>
    </row>
    <row r="16" spans="2:6" x14ac:dyDescent="0.25">
      <c r="B16" s="57" t="s">
        <v>34</v>
      </c>
      <c r="C16" s="56">
        <v>0</v>
      </c>
      <c r="D16" s="56">
        <v>0</v>
      </c>
      <c r="E16" s="68"/>
      <c r="F16" s="68"/>
    </row>
    <row r="17" spans="2:6" x14ac:dyDescent="0.25">
      <c r="B17" s="57" t="s">
        <v>35</v>
      </c>
      <c r="C17" s="54">
        <v>0</v>
      </c>
      <c r="D17" s="54">
        <v>0</v>
      </c>
      <c r="E17" s="66"/>
      <c r="F17" s="66"/>
    </row>
    <row r="18" spans="2:6" x14ac:dyDescent="0.25">
      <c r="B18" s="57" t="s">
        <v>36</v>
      </c>
      <c r="C18" s="56">
        <v>0</v>
      </c>
      <c r="D18" s="56">
        <v>0</v>
      </c>
      <c r="E18" s="68"/>
      <c r="F18" s="68"/>
    </row>
    <row r="19" spans="2:6" x14ac:dyDescent="0.25">
      <c r="B19" s="57" t="s">
        <v>37</v>
      </c>
      <c r="C19" s="54">
        <v>0</v>
      </c>
      <c r="D19" s="54">
        <v>0</v>
      </c>
      <c r="E19" s="66"/>
      <c r="F19" s="66"/>
    </row>
    <row r="20" spans="2:6" x14ac:dyDescent="0.25">
      <c r="B20" s="57" t="s">
        <v>38</v>
      </c>
      <c r="C20" s="56">
        <v>0</v>
      </c>
      <c r="D20" s="56">
        <v>0</v>
      </c>
      <c r="E20" s="68"/>
      <c r="F20" s="68"/>
    </row>
    <row r="21" spans="2:6" x14ac:dyDescent="0.25">
      <c r="B21" s="57" t="s">
        <v>39</v>
      </c>
      <c r="C21" s="54">
        <v>0</v>
      </c>
      <c r="D21" s="54">
        <v>0</v>
      </c>
      <c r="E21" s="66"/>
      <c r="F21" s="66"/>
    </row>
    <row r="22" spans="2:6" x14ac:dyDescent="0.25">
      <c r="B22" s="57" t="s">
        <v>40</v>
      </c>
      <c r="C22" s="56">
        <v>0</v>
      </c>
      <c r="D22" s="56">
        <v>0</v>
      </c>
      <c r="E22" s="68"/>
      <c r="F22" s="68"/>
    </row>
    <row r="23" spans="2:6" ht="15.75" thickBot="1" x14ac:dyDescent="0.3">
      <c r="B23" s="69" t="s">
        <v>50</v>
      </c>
      <c r="C23" s="46">
        <f>IFERROR(AVERAGE(C9:C22), 0)</f>
        <v>0</v>
      </c>
      <c r="D23" s="46">
        <f>IFERROR(AVERAGE(D9:D22), 0)</f>
        <v>0</v>
      </c>
      <c r="E23" s="52">
        <f>IFERROR(AVERAGE(E9:E22), 0)</f>
        <v>0</v>
      </c>
      <c r="F23" s="52">
        <f>IFERROR(AVERAGE(F9:F22), 0)</f>
        <v>0</v>
      </c>
    </row>
    <row r="27" spans="2:6" x14ac:dyDescent="0.25">
      <c r="B27" s="125" t="s">
        <v>15</v>
      </c>
      <c r="C27" s="126"/>
      <c r="D27" s="126"/>
      <c r="E27" s="126"/>
      <c r="F27" s="126"/>
    </row>
    <row r="28" spans="2:6" ht="15" customHeight="1" x14ac:dyDescent="0.25"/>
    <row r="32" spans="2:6" ht="15" customHeight="1" x14ac:dyDescent="0.25"/>
  </sheetData>
  <sheetProtection algorithmName="SHA-512" hashValue="gaz1aee7LbKnqmhHkiYs8VVpOSikBa51UrfXrIEs7BcdD9hgLxgRsTfdLfOQIMq1dmlIH7G6oTEa+g5eCfpfig==" saltValue="9FzwAR11uh0244xvz9fKYA==" spinCount="100000" sheet="1" objects="1" scenarios="1" selectLockedCells="1"/>
  <mergeCells count="3">
    <mergeCell ref="C7:F7"/>
    <mergeCell ref="C5:E5"/>
    <mergeCell ref="B27:F27"/>
  </mergeCells>
  <phoneticPr fontId="16" type="noConversion"/>
  <printOptions horizontalCentered="1"/>
  <pageMargins left="0.7" right="0.7" top="0.75" bottom="0.75" header="0.3" footer="0.3"/>
  <pageSetup scale="6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2:F258"/>
  <sheetViews>
    <sheetView showGridLines="0" showZeros="0" tabSelected="1" zoomScaleNormal="100" zoomScalePageLayoutView="40" workbookViewId="0">
      <selection activeCell="C34" sqref="C34"/>
    </sheetView>
  </sheetViews>
  <sheetFormatPr defaultColWidth="8.85546875" defaultRowHeight="15" x14ac:dyDescent="0.25"/>
  <cols>
    <col min="1" max="1" width="2.85546875" customWidth="1"/>
    <col min="2" max="2" width="36.28515625" customWidth="1"/>
    <col min="3" max="3" width="7.42578125" customWidth="1"/>
    <col min="4" max="4" width="14.42578125" customWidth="1"/>
    <col min="5" max="5" width="7.85546875" customWidth="1"/>
    <col min="6" max="6" width="52.42578125" customWidth="1"/>
    <col min="7" max="7" width="7.85546875" customWidth="1"/>
    <col min="8" max="8" width="14.140625" customWidth="1"/>
    <col min="9" max="9" width="7.85546875" customWidth="1"/>
    <col min="10" max="10" width="14.140625" customWidth="1"/>
    <col min="11" max="11" width="7.85546875" customWidth="1"/>
    <col min="12" max="12" width="14.140625" customWidth="1"/>
    <col min="13" max="13" width="7.85546875" customWidth="1"/>
    <col min="14" max="14" width="14.140625" customWidth="1"/>
    <col min="15" max="15" width="7.85546875" customWidth="1"/>
    <col min="16" max="16" width="14.140625" customWidth="1"/>
  </cols>
  <sheetData>
    <row r="2" spans="2:6" ht="15.75" thickBot="1" x14ac:dyDescent="0.3">
      <c r="B2" s="2"/>
      <c r="C2" s="2"/>
      <c r="D2" s="2"/>
    </row>
    <row r="3" spans="2:6" ht="18.75" x14ac:dyDescent="0.3">
      <c r="B3" s="127" t="s">
        <v>60</v>
      </c>
      <c r="C3" s="128"/>
      <c r="D3" s="128"/>
      <c r="E3" s="128"/>
      <c r="F3" s="128"/>
    </row>
    <row r="4" spans="2:6" ht="18.75" x14ac:dyDescent="0.3">
      <c r="B4" s="5" t="s">
        <v>62</v>
      </c>
      <c r="C4" s="71"/>
      <c r="D4" s="71"/>
      <c r="E4" s="23"/>
      <c r="F4" s="23"/>
    </row>
    <row r="5" spans="2:6" ht="16.5" thickBot="1" x14ac:dyDescent="0.3">
      <c r="B5" s="7" t="s">
        <v>8</v>
      </c>
      <c r="C5" s="72"/>
      <c r="D5" s="149" t="str">
        <f>TOC!C5</f>
        <v>&lt;Insert Name on Table of Content tab&gt;</v>
      </c>
      <c r="E5" s="149"/>
      <c r="F5" s="149"/>
    </row>
    <row r="7" spans="2:6" ht="14.25" customHeight="1" x14ac:dyDescent="0.25">
      <c r="B7" s="137" t="s">
        <v>15</v>
      </c>
      <c r="C7" s="138"/>
      <c r="D7" s="138"/>
      <c r="E7" s="138"/>
      <c r="F7" s="138"/>
    </row>
    <row r="29" spans="2:6" ht="15.75" thickBot="1" x14ac:dyDescent="0.3"/>
    <row r="30" spans="2:6" ht="16.5" thickBot="1" x14ac:dyDescent="0.3">
      <c r="B30" s="129" t="s">
        <v>82</v>
      </c>
      <c r="C30" s="130"/>
      <c r="D30" s="130"/>
      <c r="E30" s="130"/>
      <c r="F30" s="130"/>
    </row>
    <row r="31" spans="2:6" ht="46.5" customHeight="1" thickBot="1" x14ac:dyDescent="0.3">
      <c r="B31" s="131"/>
      <c r="C31" s="133" t="s">
        <v>41</v>
      </c>
      <c r="D31" s="134"/>
      <c r="E31" s="134"/>
      <c r="F31" s="135"/>
    </row>
    <row r="32" spans="2:6" x14ac:dyDescent="0.25">
      <c r="B32" s="132"/>
      <c r="C32" s="136" t="s">
        <v>18</v>
      </c>
      <c r="D32" s="136"/>
      <c r="E32" s="136" t="s">
        <v>19</v>
      </c>
      <c r="F32" s="136"/>
    </row>
    <row r="33" spans="2:6" x14ac:dyDescent="0.25">
      <c r="B33" s="73" t="s">
        <v>24</v>
      </c>
      <c r="C33" s="74" t="s">
        <v>42</v>
      </c>
      <c r="D33" s="74" t="s">
        <v>43</v>
      </c>
      <c r="E33" s="74" t="s">
        <v>42</v>
      </c>
      <c r="F33" s="74" t="s">
        <v>43</v>
      </c>
    </row>
    <row r="34" spans="2:6" x14ac:dyDescent="0.25">
      <c r="B34" s="67" t="str">
        <f>'3. Labor Rates'!$B$9</f>
        <v>Account Manager</v>
      </c>
      <c r="C34" s="70"/>
      <c r="D34" s="75">
        <f>C34*'3. Labor Rates'!$C$9</f>
        <v>0</v>
      </c>
      <c r="E34" s="70"/>
      <c r="F34" s="75">
        <f>E34*'3. Labor Rates'!$D$9</f>
        <v>0</v>
      </c>
    </row>
    <row r="35" spans="2:6" x14ac:dyDescent="0.25">
      <c r="B35" s="67" t="str">
        <f>'3. Labor Rates'!$B$10</f>
        <v>Lead Program Manager</v>
      </c>
      <c r="C35" s="70"/>
      <c r="D35" s="75">
        <f>C35*'3. Labor Rates'!$C$10</f>
        <v>0</v>
      </c>
      <c r="E35" s="70"/>
      <c r="F35" s="75">
        <f>E35*'3. Labor Rates'!$D$10</f>
        <v>0</v>
      </c>
    </row>
    <row r="36" spans="2:6" x14ac:dyDescent="0.25">
      <c r="B36" s="67" t="str">
        <f>'3. Labor Rates'!$B$11</f>
        <v>Business Lead / Subject Matter Expert</v>
      </c>
      <c r="C36" s="70"/>
      <c r="D36" s="75">
        <f>C36*'3. Labor Rates'!$C$11</f>
        <v>0</v>
      </c>
      <c r="E36" s="70"/>
      <c r="F36" s="75">
        <f>E36*'3. Labor Rates'!$D$11</f>
        <v>0</v>
      </c>
    </row>
    <row r="37" spans="2:6" x14ac:dyDescent="0.25">
      <c r="B37" s="67" t="str">
        <f>'3. Labor Rates'!$B$12</f>
        <v>Business Analyst</v>
      </c>
      <c r="C37" s="70"/>
      <c r="D37" s="75">
        <f>C37*'3. Labor Rates'!$C$12</f>
        <v>0</v>
      </c>
      <c r="E37" s="70"/>
      <c r="F37" s="75">
        <f>E37*'3. Labor Rates'!$D$12</f>
        <v>0</v>
      </c>
    </row>
    <row r="38" spans="2:6" x14ac:dyDescent="0.25">
      <c r="B38" s="67" t="str">
        <f>'3. Labor Rates'!$B$13</f>
        <v>Additional Role 1</v>
      </c>
      <c r="C38" s="70"/>
      <c r="D38" s="75">
        <f>C38*'3. Labor Rates'!$C$13</f>
        <v>0</v>
      </c>
      <c r="E38" s="70"/>
      <c r="F38" s="75">
        <f>E38*'3. Labor Rates'!$D$13</f>
        <v>0</v>
      </c>
    </row>
    <row r="39" spans="2:6" x14ac:dyDescent="0.25">
      <c r="B39" s="67" t="str">
        <f>'3. Labor Rates'!$B$14</f>
        <v>Additional Role 2</v>
      </c>
      <c r="C39" s="70"/>
      <c r="D39" s="75">
        <f>C39*'3. Labor Rates'!$C$14</f>
        <v>0</v>
      </c>
      <c r="E39" s="70"/>
      <c r="F39" s="75">
        <f>E39*'3. Labor Rates'!$D$14</f>
        <v>0</v>
      </c>
    </row>
    <row r="40" spans="2:6" x14ac:dyDescent="0.25">
      <c r="B40" s="67" t="str">
        <f>'3. Labor Rates'!$B$15</f>
        <v>Additional Role 3</v>
      </c>
      <c r="C40" s="70"/>
      <c r="D40" s="75">
        <f>C40*'3. Labor Rates'!$C$15</f>
        <v>0</v>
      </c>
      <c r="E40" s="70"/>
      <c r="F40" s="75">
        <f>E40*'3. Labor Rates'!$D$15</f>
        <v>0</v>
      </c>
    </row>
    <row r="41" spans="2:6" x14ac:dyDescent="0.25">
      <c r="B41" s="67" t="str">
        <f>'3. Labor Rates'!$B$16</f>
        <v>Additional Role 4</v>
      </c>
      <c r="C41" s="70"/>
      <c r="D41" s="75">
        <f>C41*'3. Labor Rates'!$C$16</f>
        <v>0</v>
      </c>
      <c r="E41" s="70"/>
      <c r="F41" s="75">
        <f>E41*'3. Labor Rates'!$D$16</f>
        <v>0</v>
      </c>
    </row>
    <row r="42" spans="2:6" x14ac:dyDescent="0.25">
      <c r="B42" s="67" t="str">
        <f>'3. Labor Rates'!$B$17</f>
        <v>Additional Role 5</v>
      </c>
      <c r="C42" s="70"/>
      <c r="D42" s="75">
        <f>C42*'3. Labor Rates'!$C$17</f>
        <v>0</v>
      </c>
      <c r="E42" s="70"/>
      <c r="F42" s="75">
        <f>E42*'3. Labor Rates'!$D$17</f>
        <v>0</v>
      </c>
    </row>
    <row r="43" spans="2:6" x14ac:dyDescent="0.25">
      <c r="B43" s="67" t="str">
        <f>'3. Labor Rates'!$B$18</f>
        <v>Additional Role 6</v>
      </c>
      <c r="C43" s="70"/>
      <c r="D43" s="75">
        <f>C43*'3. Labor Rates'!$C$18</f>
        <v>0</v>
      </c>
      <c r="E43" s="70"/>
      <c r="F43" s="75">
        <f>E43*'3. Labor Rates'!$D$18</f>
        <v>0</v>
      </c>
    </row>
    <row r="44" spans="2:6" x14ac:dyDescent="0.25">
      <c r="B44" s="67" t="str">
        <f>'3. Labor Rates'!$B$19</f>
        <v>Additional Role 7</v>
      </c>
      <c r="C44" s="70"/>
      <c r="D44" s="75">
        <f>C44*'3. Labor Rates'!$C$19</f>
        <v>0</v>
      </c>
      <c r="E44" s="70"/>
      <c r="F44" s="75">
        <f>E44*'3. Labor Rates'!$D$19</f>
        <v>0</v>
      </c>
    </row>
    <row r="45" spans="2:6" x14ac:dyDescent="0.25">
      <c r="B45" s="67" t="str">
        <f>'3. Labor Rates'!$B$20</f>
        <v>Additional Role 8</v>
      </c>
      <c r="C45" s="70"/>
      <c r="D45" s="75">
        <f>C45*'3. Labor Rates'!$C$20</f>
        <v>0</v>
      </c>
      <c r="E45" s="70"/>
      <c r="F45" s="75">
        <f>E45*'3. Labor Rates'!$D$20</f>
        <v>0</v>
      </c>
    </row>
    <row r="46" spans="2:6" x14ac:dyDescent="0.25">
      <c r="B46" s="67" t="str">
        <f>'3. Labor Rates'!$B$21</f>
        <v>Additional Role 9</v>
      </c>
      <c r="C46" s="70"/>
      <c r="D46" s="75">
        <f>C46*'3. Labor Rates'!$C$21</f>
        <v>0</v>
      </c>
      <c r="E46" s="70"/>
      <c r="F46" s="75">
        <f>E46*'3. Labor Rates'!$D$21</f>
        <v>0</v>
      </c>
    </row>
    <row r="47" spans="2:6" x14ac:dyDescent="0.25">
      <c r="B47" s="67" t="str">
        <f>'3. Labor Rates'!$B$22</f>
        <v>Additional Role 10</v>
      </c>
      <c r="C47" s="70"/>
      <c r="D47" s="75">
        <f>C47*'3. Labor Rates'!$C$22</f>
        <v>0</v>
      </c>
      <c r="E47" s="70"/>
      <c r="F47" s="75">
        <f>E47*'3. Labor Rates'!$D$22</f>
        <v>0</v>
      </c>
    </row>
    <row r="48" spans="2:6" ht="15.75" thickBot="1" x14ac:dyDescent="0.3">
      <c r="B48" s="69" t="s">
        <v>22</v>
      </c>
      <c r="C48" s="76">
        <f t="shared" ref="C48:F48" si="0">SUM(C34:C47)</f>
        <v>0</v>
      </c>
      <c r="D48" s="46">
        <f t="shared" si="0"/>
        <v>0</v>
      </c>
      <c r="E48" s="76">
        <f t="shared" si="0"/>
        <v>0</v>
      </c>
      <c r="F48" s="46">
        <f t="shared" si="0"/>
        <v>0</v>
      </c>
    </row>
    <row r="50" spans="2:6" ht="15.75" thickBot="1" x14ac:dyDescent="0.3"/>
    <row r="51" spans="2:6" ht="16.5" thickBot="1" x14ac:dyDescent="0.3">
      <c r="B51" s="129" t="s">
        <v>83</v>
      </c>
      <c r="C51" s="130"/>
      <c r="D51" s="130"/>
      <c r="E51" s="130"/>
      <c r="F51" s="130"/>
    </row>
    <row r="52" spans="2:6" ht="15.95" customHeight="1" thickBot="1" x14ac:dyDescent="0.3">
      <c r="B52" s="131"/>
      <c r="C52" s="133" t="s">
        <v>41</v>
      </c>
      <c r="D52" s="134"/>
      <c r="E52" s="134"/>
      <c r="F52" s="135"/>
    </row>
    <row r="53" spans="2:6" x14ac:dyDescent="0.25">
      <c r="B53" s="132"/>
      <c r="C53" s="136" t="s">
        <v>18</v>
      </c>
      <c r="D53" s="136"/>
      <c r="E53" s="136" t="s">
        <v>19</v>
      </c>
      <c r="F53" s="136"/>
    </row>
    <row r="54" spans="2:6" x14ac:dyDescent="0.25">
      <c r="B54" s="73" t="s">
        <v>24</v>
      </c>
      <c r="C54" s="74" t="s">
        <v>42</v>
      </c>
      <c r="D54" s="74" t="s">
        <v>43</v>
      </c>
      <c r="E54" s="74" t="s">
        <v>42</v>
      </c>
      <c r="F54" s="74" t="s">
        <v>43</v>
      </c>
    </row>
    <row r="55" spans="2:6" x14ac:dyDescent="0.25">
      <c r="B55" s="67" t="str">
        <f>'3. Labor Rates'!$B$9</f>
        <v>Account Manager</v>
      </c>
      <c r="C55" s="70"/>
      <c r="D55" s="75">
        <f>C55*'3. Labor Rates'!$C$9</f>
        <v>0</v>
      </c>
      <c r="E55" s="70"/>
      <c r="F55" s="75">
        <f>E55*'3. Labor Rates'!$D$9</f>
        <v>0</v>
      </c>
    </row>
    <row r="56" spans="2:6" x14ac:dyDescent="0.25">
      <c r="B56" s="67" t="str">
        <f>'3. Labor Rates'!$B$10</f>
        <v>Lead Program Manager</v>
      </c>
      <c r="C56" s="70"/>
      <c r="D56" s="75">
        <f>C56*'3. Labor Rates'!$C$10</f>
        <v>0</v>
      </c>
      <c r="E56" s="70"/>
      <c r="F56" s="75">
        <f>E56*'3. Labor Rates'!$D$10</f>
        <v>0</v>
      </c>
    </row>
    <row r="57" spans="2:6" x14ac:dyDescent="0.25">
      <c r="B57" s="67" t="str">
        <f>'3. Labor Rates'!$B$11</f>
        <v>Business Lead / Subject Matter Expert</v>
      </c>
      <c r="C57" s="70"/>
      <c r="D57" s="75">
        <f>C57*'3. Labor Rates'!$C$11</f>
        <v>0</v>
      </c>
      <c r="E57" s="70"/>
      <c r="F57" s="75">
        <f>E57*'3. Labor Rates'!$D$11</f>
        <v>0</v>
      </c>
    </row>
    <row r="58" spans="2:6" x14ac:dyDescent="0.25">
      <c r="B58" s="67" t="str">
        <f>'3. Labor Rates'!$B$12</f>
        <v>Business Analyst</v>
      </c>
      <c r="C58" s="70"/>
      <c r="D58" s="75">
        <f>C58*'3. Labor Rates'!$C$12</f>
        <v>0</v>
      </c>
      <c r="E58" s="70"/>
      <c r="F58" s="75">
        <f>E58*'3. Labor Rates'!$D$12</f>
        <v>0</v>
      </c>
    </row>
    <row r="59" spans="2:6" x14ac:dyDescent="0.25">
      <c r="B59" s="67" t="str">
        <f>'3. Labor Rates'!$B$13</f>
        <v>Additional Role 1</v>
      </c>
      <c r="C59" s="70"/>
      <c r="D59" s="75">
        <f>C59*'3. Labor Rates'!$C$13</f>
        <v>0</v>
      </c>
      <c r="E59" s="70"/>
      <c r="F59" s="75">
        <f>E59*'3. Labor Rates'!$D$13</f>
        <v>0</v>
      </c>
    </row>
    <row r="60" spans="2:6" x14ac:dyDescent="0.25">
      <c r="B60" s="67" t="str">
        <f>'3. Labor Rates'!$B$14</f>
        <v>Additional Role 2</v>
      </c>
      <c r="C60" s="70"/>
      <c r="D60" s="75">
        <f>C60*'3. Labor Rates'!$C$14</f>
        <v>0</v>
      </c>
      <c r="E60" s="70"/>
      <c r="F60" s="75">
        <f>E60*'3. Labor Rates'!$D$14</f>
        <v>0</v>
      </c>
    </row>
    <row r="61" spans="2:6" x14ac:dyDescent="0.25">
      <c r="B61" s="67" t="str">
        <f>'3. Labor Rates'!$B$15</f>
        <v>Additional Role 3</v>
      </c>
      <c r="C61" s="70"/>
      <c r="D61" s="75">
        <f>C61*'3. Labor Rates'!$C$15</f>
        <v>0</v>
      </c>
      <c r="E61" s="70"/>
      <c r="F61" s="75">
        <f>E61*'3. Labor Rates'!$D$15</f>
        <v>0</v>
      </c>
    </row>
    <row r="62" spans="2:6" x14ac:dyDescent="0.25">
      <c r="B62" s="67" t="str">
        <f>'3. Labor Rates'!$B$16</f>
        <v>Additional Role 4</v>
      </c>
      <c r="C62" s="70"/>
      <c r="D62" s="75">
        <f>C62*'3. Labor Rates'!$C$16</f>
        <v>0</v>
      </c>
      <c r="E62" s="70"/>
      <c r="F62" s="75">
        <f>E62*'3. Labor Rates'!$D$16</f>
        <v>0</v>
      </c>
    </row>
    <row r="63" spans="2:6" x14ac:dyDescent="0.25">
      <c r="B63" s="67" t="str">
        <f>'3. Labor Rates'!$B$17</f>
        <v>Additional Role 5</v>
      </c>
      <c r="C63" s="70"/>
      <c r="D63" s="75">
        <f>C63*'3. Labor Rates'!$C$17</f>
        <v>0</v>
      </c>
      <c r="E63" s="70"/>
      <c r="F63" s="75">
        <f>E63*'3. Labor Rates'!$D$17</f>
        <v>0</v>
      </c>
    </row>
    <row r="64" spans="2:6" x14ac:dyDescent="0.25">
      <c r="B64" s="67" t="str">
        <f>'3. Labor Rates'!$B$18</f>
        <v>Additional Role 6</v>
      </c>
      <c r="C64" s="70"/>
      <c r="D64" s="75">
        <f>C64*'3. Labor Rates'!$C$18</f>
        <v>0</v>
      </c>
      <c r="E64" s="70">
        <v>0</v>
      </c>
      <c r="F64" s="75">
        <f>E64*'3. Labor Rates'!$D$18</f>
        <v>0</v>
      </c>
    </row>
    <row r="65" spans="2:6" x14ac:dyDescent="0.25">
      <c r="B65" s="67" t="str">
        <f>'3. Labor Rates'!$B$19</f>
        <v>Additional Role 7</v>
      </c>
      <c r="C65" s="70"/>
      <c r="D65" s="75">
        <f>C65*'3. Labor Rates'!$C$19</f>
        <v>0</v>
      </c>
      <c r="E65" s="70"/>
      <c r="F65" s="75">
        <f>E65*'3. Labor Rates'!$D$19</f>
        <v>0</v>
      </c>
    </row>
    <row r="66" spans="2:6" x14ac:dyDescent="0.25">
      <c r="B66" s="67" t="str">
        <f>'3. Labor Rates'!$B$20</f>
        <v>Additional Role 8</v>
      </c>
      <c r="C66" s="70"/>
      <c r="D66" s="75">
        <f>C66*'3. Labor Rates'!$C$20</f>
        <v>0</v>
      </c>
      <c r="E66" s="70"/>
      <c r="F66" s="75">
        <f>E66*'3. Labor Rates'!$D$20</f>
        <v>0</v>
      </c>
    </row>
    <row r="67" spans="2:6" x14ac:dyDescent="0.25">
      <c r="B67" s="67" t="str">
        <f>'3. Labor Rates'!$B$21</f>
        <v>Additional Role 9</v>
      </c>
      <c r="C67" s="70"/>
      <c r="D67" s="75">
        <f>C67*'3. Labor Rates'!$C$21</f>
        <v>0</v>
      </c>
      <c r="E67" s="70"/>
      <c r="F67" s="75">
        <f>E67*'3. Labor Rates'!$D$21</f>
        <v>0</v>
      </c>
    </row>
    <row r="68" spans="2:6" x14ac:dyDescent="0.25">
      <c r="B68" s="67" t="str">
        <f>'3. Labor Rates'!$B$22</f>
        <v>Additional Role 10</v>
      </c>
      <c r="C68" s="70"/>
      <c r="D68" s="75">
        <f>C68*'3. Labor Rates'!$C$22</f>
        <v>0</v>
      </c>
      <c r="E68" s="70"/>
      <c r="F68" s="75">
        <f>E68*'3. Labor Rates'!$D$22</f>
        <v>0</v>
      </c>
    </row>
    <row r="69" spans="2:6" ht="15.75" thickBot="1" x14ac:dyDescent="0.3">
      <c r="B69" s="69" t="s">
        <v>22</v>
      </c>
      <c r="C69" s="76">
        <f t="shared" ref="C69:F69" si="1">SUM(C55:C68)</f>
        <v>0</v>
      </c>
      <c r="D69" s="46">
        <f t="shared" si="1"/>
        <v>0</v>
      </c>
      <c r="E69" s="76">
        <f t="shared" si="1"/>
        <v>0</v>
      </c>
      <c r="F69" s="46">
        <f t="shared" si="1"/>
        <v>0</v>
      </c>
    </row>
    <row r="71" spans="2:6" ht="15.75" thickBot="1" x14ac:dyDescent="0.3"/>
    <row r="72" spans="2:6" ht="16.5" thickBot="1" x14ac:dyDescent="0.3">
      <c r="B72" s="129" t="s">
        <v>71</v>
      </c>
      <c r="C72" s="130"/>
      <c r="D72" s="130"/>
      <c r="E72" s="130"/>
      <c r="F72" s="130"/>
    </row>
    <row r="73" spans="2:6" ht="15.95" customHeight="1" thickBot="1" x14ac:dyDescent="0.3">
      <c r="B73" s="131"/>
      <c r="C73" s="133" t="s">
        <v>41</v>
      </c>
      <c r="D73" s="134"/>
      <c r="E73" s="134"/>
      <c r="F73" s="135"/>
    </row>
    <row r="74" spans="2:6" x14ac:dyDescent="0.25">
      <c r="B74" s="132"/>
      <c r="C74" s="136" t="s">
        <v>18</v>
      </c>
      <c r="D74" s="136"/>
      <c r="E74" s="136" t="s">
        <v>19</v>
      </c>
      <c r="F74" s="136"/>
    </row>
    <row r="75" spans="2:6" x14ac:dyDescent="0.25">
      <c r="B75" s="73" t="s">
        <v>24</v>
      </c>
      <c r="C75" s="74" t="s">
        <v>42</v>
      </c>
      <c r="D75" s="74" t="s">
        <v>43</v>
      </c>
      <c r="E75" s="74" t="s">
        <v>42</v>
      </c>
      <c r="F75" s="74" t="s">
        <v>43</v>
      </c>
    </row>
    <row r="76" spans="2:6" x14ac:dyDescent="0.25">
      <c r="B76" s="67" t="str">
        <f>'3. Labor Rates'!$B$9</f>
        <v>Account Manager</v>
      </c>
      <c r="C76" s="70"/>
      <c r="D76" s="75">
        <f>C76*'3. Labor Rates'!$C$9</f>
        <v>0</v>
      </c>
      <c r="E76" s="70"/>
      <c r="F76" s="75">
        <f>E76*'3. Labor Rates'!$D$9</f>
        <v>0</v>
      </c>
    </row>
    <row r="77" spans="2:6" x14ac:dyDescent="0.25">
      <c r="B77" s="67" t="str">
        <f>'3. Labor Rates'!$B$10</f>
        <v>Lead Program Manager</v>
      </c>
      <c r="C77" s="70"/>
      <c r="D77" s="75">
        <f>C77*'3. Labor Rates'!$C$10</f>
        <v>0</v>
      </c>
      <c r="E77" s="70"/>
      <c r="F77" s="75">
        <f>E77*'3. Labor Rates'!$D$10</f>
        <v>0</v>
      </c>
    </row>
    <row r="78" spans="2:6" x14ac:dyDescent="0.25">
      <c r="B78" s="67" t="str">
        <f>'3. Labor Rates'!$B$11</f>
        <v>Business Lead / Subject Matter Expert</v>
      </c>
      <c r="C78" s="70"/>
      <c r="D78" s="75">
        <f>C78*'3. Labor Rates'!$C$11</f>
        <v>0</v>
      </c>
      <c r="E78" s="70"/>
      <c r="F78" s="75">
        <f>E78*'3. Labor Rates'!$D$11</f>
        <v>0</v>
      </c>
    </row>
    <row r="79" spans="2:6" x14ac:dyDescent="0.25">
      <c r="B79" s="67" t="str">
        <f>'3. Labor Rates'!$B$12</f>
        <v>Business Analyst</v>
      </c>
      <c r="C79" s="70"/>
      <c r="D79" s="75">
        <f>C79*'3. Labor Rates'!$C$12</f>
        <v>0</v>
      </c>
      <c r="E79" s="70"/>
      <c r="F79" s="75">
        <f>E79*'3. Labor Rates'!$D$12</f>
        <v>0</v>
      </c>
    </row>
    <row r="80" spans="2:6" x14ac:dyDescent="0.25">
      <c r="B80" s="67" t="str">
        <f>'3. Labor Rates'!$B$13</f>
        <v>Additional Role 1</v>
      </c>
      <c r="C80" s="70"/>
      <c r="D80" s="75">
        <f>C80*'3. Labor Rates'!$C$13</f>
        <v>0</v>
      </c>
      <c r="E80" s="70"/>
      <c r="F80" s="75">
        <f>E80*'3. Labor Rates'!$D$13</f>
        <v>0</v>
      </c>
    </row>
    <row r="81" spans="2:6" x14ac:dyDescent="0.25">
      <c r="B81" s="67" t="str">
        <f>'3. Labor Rates'!$B$14</f>
        <v>Additional Role 2</v>
      </c>
      <c r="C81" s="70"/>
      <c r="D81" s="75">
        <f>C81*'3. Labor Rates'!$C$14</f>
        <v>0</v>
      </c>
      <c r="E81" s="70"/>
      <c r="F81" s="75">
        <f>E81*'3. Labor Rates'!$D$14</f>
        <v>0</v>
      </c>
    </row>
    <row r="82" spans="2:6" x14ac:dyDescent="0.25">
      <c r="B82" s="67" t="str">
        <f>'3. Labor Rates'!$B$15</f>
        <v>Additional Role 3</v>
      </c>
      <c r="C82" s="70"/>
      <c r="D82" s="75">
        <f>C82*'3. Labor Rates'!$C$15</f>
        <v>0</v>
      </c>
      <c r="E82" s="70"/>
      <c r="F82" s="75">
        <f>E82*'3. Labor Rates'!$D$15</f>
        <v>0</v>
      </c>
    </row>
    <row r="83" spans="2:6" x14ac:dyDescent="0.25">
      <c r="B83" s="67" t="str">
        <f>'3. Labor Rates'!$B$16</f>
        <v>Additional Role 4</v>
      </c>
      <c r="C83" s="70"/>
      <c r="D83" s="75">
        <f>C83*'3. Labor Rates'!$C$16</f>
        <v>0</v>
      </c>
      <c r="E83" s="70"/>
      <c r="F83" s="75">
        <f>E83*'3. Labor Rates'!$D$16</f>
        <v>0</v>
      </c>
    </row>
    <row r="84" spans="2:6" x14ac:dyDescent="0.25">
      <c r="B84" s="67" t="str">
        <f>'3. Labor Rates'!$B$17</f>
        <v>Additional Role 5</v>
      </c>
      <c r="C84" s="70"/>
      <c r="D84" s="75">
        <f>C84*'3. Labor Rates'!$C$17</f>
        <v>0</v>
      </c>
      <c r="E84" s="70"/>
      <c r="F84" s="75">
        <f>E84*'3. Labor Rates'!$D$17</f>
        <v>0</v>
      </c>
    </row>
    <row r="85" spans="2:6" x14ac:dyDescent="0.25">
      <c r="B85" s="67" t="str">
        <f>'3. Labor Rates'!$B$18</f>
        <v>Additional Role 6</v>
      </c>
      <c r="C85" s="70"/>
      <c r="D85" s="75">
        <f>C85*'3. Labor Rates'!$C$18</f>
        <v>0</v>
      </c>
      <c r="E85" s="70">
        <v>0</v>
      </c>
      <c r="F85" s="75">
        <f>E85*'3. Labor Rates'!$D$18</f>
        <v>0</v>
      </c>
    </row>
    <row r="86" spans="2:6" x14ac:dyDescent="0.25">
      <c r="B86" s="67" t="str">
        <f>'3. Labor Rates'!$B$19</f>
        <v>Additional Role 7</v>
      </c>
      <c r="C86" s="70"/>
      <c r="D86" s="75">
        <f>C86*'3. Labor Rates'!$C$19</f>
        <v>0</v>
      </c>
      <c r="E86" s="70"/>
      <c r="F86" s="75">
        <f>E86*'3. Labor Rates'!$D$19</f>
        <v>0</v>
      </c>
    </row>
    <row r="87" spans="2:6" x14ac:dyDescent="0.25">
      <c r="B87" s="67" t="str">
        <f>'3. Labor Rates'!$B$20</f>
        <v>Additional Role 8</v>
      </c>
      <c r="C87" s="70"/>
      <c r="D87" s="75">
        <f>C87*'3. Labor Rates'!$C$20</f>
        <v>0</v>
      </c>
      <c r="E87" s="70"/>
      <c r="F87" s="75">
        <f>E87*'3. Labor Rates'!$D$20</f>
        <v>0</v>
      </c>
    </row>
    <row r="88" spans="2:6" x14ac:dyDescent="0.25">
      <c r="B88" s="67" t="str">
        <f>'3. Labor Rates'!$B$21</f>
        <v>Additional Role 9</v>
      </c>
      <c r="C88" s="70"/>
      <c r="D88" s="75">
        <f>C88*'3. Labor Rates'!$C$21</f>
        <v>0</v>
      </c>
      <c r="E88" s="70"/>
      <c r="F88" s="75">
        <f>E88*'3. Labor Rates'!$D$21</f>
        <v>0</v>
      </c>
    </row>
    <row r="89" spans="2:6" x14ac:dyDescent="0.25">
      <c r="B89" s="67" t="str">
        <f>'3. Labor Rates'!$B$22</f>
        <v>Additional Role 10</v>
      </c>
      <c r="C89" s="70"/>
      <c r="D89" s="75">
        <f>C89*'3. Labor Rates'!$C$22</f>
        <v>0</v>
      </c>
      <c r="E89" s="70"/>
      <c r="F89" s="75">
        <f>E89*'3. Labor Rates'!$D$22</f>
        <v>0</v>
      </c>
    </row>
    <row r="90" spans="2:6" ht="15.75" thickBot="1" x14ac:dyDescent="0.3">
      <c r="B90" s="69" t="s">
        <v>22</v>
      </c>
      <c r="C90" s="76">
        <f t="shared" ref="C90:F90" si="2">SUM(C76:C89)</f>
        <v>0</v>
      </c>
      <c r="D90" s="46">
        <f t="shared" si="2"/>
        <v>0</v>
      </c>
      <c r="E90" s="76">
        <f t="shared" si="2"/>
        <v>0</v>
      </c>
      <c r="F90" s="46">
        <f t="shared" si="2"/>
        <v>0</v>
      </c>
    </row>
    <row r="92" spans="2:6" ht="15.75" thickBot="1" x14ac:dyDescent="0.3"/>
    <row r="93" spans="2:6" ht="16.5" thickBot="1" x14ac:dyDescent="0.3">
      <c r="B93" s="139" t="s">
        <v>84</v>
      </c>
      <c r="C93" s="140"/>
      <c r="D93" s="140"/>
      <c r="E93" s="140"/>
      <c r="F93" s="140"/>
    </row>
    <row r="94" spans="2:6" ht="15.95" customHeight="1" thickBot="1" x14ac:dyDescent="0.3">
      <c r="B94" s="141"/>
      <c r="C94" s="143" t="s">
        <v>41</v>
      </c>
      <c r="D94" s="144"/>
      <c r="E94" s="144"/>
      <c r="F94" s="145"/>
    </row>
    <row r="95" spans="2:6" x14ac:dyDescent="0.25">
      <c r="B95" s="142"/>
      <c r="C95" s="146" t="s">
        <v>18</v>
      </c>
      <c r="D95" s="147"/>
      <c r="E95" s="148" t="s">
        <v>19</v>
      </c>
      <c r="F95" s="147"/>
    </row>
    <row r="96" spans="2:6" x14ac:dyDescent="0.25">
      <c r="B96" s="77" t="s">
        <v>24</v>
      </c>
      <c r="C96" s="78" t="s">
        <v>42</v>
      </c>
      <c r="D96" s="78" t="s">
        <v>43</v>
      </c>
      <c r="E96" s="78" t="s">
        <v>42</v>
      </c>
      <c r="F96" s="78" t="s">
        <v>43</v>
      </c>
    </row>
    <row r="97" spans="2:6" x14ac:dyDescent="0.25">
      <c r="B97" s="67" t="str">
        <f>'3. Labor Rates'!$B$9</f>
        <v>Account Manager</v>
      </c>
      <c r="C97" s="70"/>
      <c r="D97" s="75">
        <f>C97*'3. Labor Rates'!$C$9</f>
        <v>0</v>
      </c>
      <c r="E97" s="70"/>
      <c r="F97" s="75">
        <f>E97*'3. Labor Rates'!$D$9</f>
        <v>0</v>
      </c>
    </row>
    <row r="98" spans="2:6" x14ac:dyDescent="0.25">
      <c r="B98" s="67" t="str">
        <f>'3. Labor Rates'!$B$10</f>
        <v>Lead Program Manager</v>
      </c>
      <c r="C98" s="70"/>
      <c r="D98" s="75">
        <f>C98*'3. Labor Rates'!$C$10</f>
        <v>0</v>
      </c>
      <c r="E98" s="70"/>
      <c r="F98" s="75">
        <f>E98*'3. Labor Rates'!$D$10</f>
        <v>0</v>
      </c>
    </row>
    <row r="99" spans="2:6" x14ac:dyDescent="0.25">
      <c r="B99" s="67" t="str">
        <f>'3. Labor Rates'!$B$11</f>
        <v>Business Lead / Subject Matter Expert</v>
      </c>
      <c r="C99" s="70"/>
      <c r="D99" s="75">
        <f>C99*'3. Labor Rates'!$C$11</f>
        <v>0</v>
      </c>
      <c r="E99" s="70"/>
      <c r="F99" s="75">
        <f>E99*'3. Labor Rates'!$D$11</f>
        <v>0</v>
      </c>
    </row>
    <row r="100" spans="2:6" x14ac:dyDescent="0.25">
      <c r="B100" s="67" t="str">
        <f>'3. Labor Rates'!$B$12</f>
        <v>Business Analyst</v>
      </c>
      <c r="C100" s="70"/>
      <c r="D100" s="75">
        <f>C100*'3. Labor Rates'!$C$12</f>
        <v>0</v>
      </c>
      <c r="E100" s="70"/>
      <c r="F100" s="75">
        <f>E100*'3. Labor Rates'!$D$12</f>
        <v>0</v>
      </c>
    </row>
    <row r="101" spans="2:6" x14ac:dyDescent="0.25">
      <c r="B101" s="67" t="str">
        <f>'3. Labor Rates'!$B$13</f>
        <v>Additional Role 1</v>
      </c>
      <c r="C101" s="70"/>
      <c r="D101" s="75">
        <f>C101*'3. Labor Rates'!$C$13</f>
        <v>0</v>
      </c>
      <c r="E101" s="70"/>
      <c r="F101" s="75">
        <f>E101*'3. Labor Rates'!$D$13</f>
        <v>0</v>
      </c>
    </row>
    <row r="102" spans="2:6" x14ac:dyDescent="0.25">
      <c r="B102" s="67" t="str">
        <f>'3. Labor Rates'!$B$14</f>
        <v>Additional Role 2</v>
      </c>
      <c r="C102" s="70"/>
      <c r="D102" s="75">
        <f>C102*'3. Labor Rates'!$C$14</f>
        <v>0</v>
      </c>
      <c r="E102" s="70"/>
      <c r="F102" s="75">
        <f>E102*'3. Labor Rates'!$D$14</f>
        <v>0</v>
      </c>
    </row>
    <row r="103" spans="2:6" x14ac:dyDescent="0.25">
      <c r="B103" s="67" t="str">
        <f>'3. Labor Rates'!$B$15</f>
        <v>Additional Role 3</v>
      </c>
      <c r="C103" s="70"/>
      <c r="D103" s="75">
        <f>C103*'3. Labor Rates'!$C$15</f>
        <v>0</v>
      </c>
      <c r="E103" s="70"/>
      <c r="F103" s="75">
        <f>E103*'3. Labor Rates'!$D$15</f>
        <v>0</v>
      </c>
    </row>
    <row r="104" spans="2:6" x14ac:dyDescent="0.25">
      <c r="B104" s="67" t="str">
        <f>'3. Labor Rates'!$B$16</f>
        <v>Additional Role 4</v>
      </c>
      <c r="C104" s="70"/>
      <c r="D104" s="75">
        <f>C104*'3. Labor Rates'!$C$16</f>
        <v>0</v>
      </c>
      <c r="E104" s="70"/>
      <c r="F104" s="75">
        <f>E104*'3. Labor Rates'!$D$16</f>
        <v>0</v>
      </c>
    </row>
    <row r="105" spans="2:6" x14ac:dyDescent="0.25">
      <c r="B105" s="67" t="str">
        <f>'3. Labor Rates'!$B$17</f>
        <v>Additional Role 5</v>
      </c>
      <c r="C105" s="70"/>
      <c r="D105" s="75">
        <f>C105*'3. Labor Rates'!$C$17</f>
        <v>0</v>
      </c>
      <c r="E105" s="70"/>
      <c r="F105" s="75">
        <f>E105*'3. Labor Rates'!$D$17</f>
        <v>0</v>
      </c>
    </row>
    <row r="106" spans="2:6" x14ac:dyDescent="0.25">
      <c r="B106" s="67" t="str">
        <f>'3. Labor Rates'!$B$18</f>
        <v>Additional Role 6</v>
      </c>
      <c r="C106" s="70"/>
      <c r="D106" s="75">
        <f>C106*'3. Labor Rates'!$C$18</f>
        <v>0</v>
      </c>
      <c r="E106" s="70">
        <v>0</v>
      </c>
      <c r="F106" s="75">
        <f>E106*'3. Labor Rates'!$D$18</f>
        <v>0</v>
      </c>
    </row>
    <row r="107" spans="2:6" x14ac:dyDescent="0.25">
      <c r="B107" s="67" t="str">
        <f>'3. Labor Rates'!$B$19</f>
        <v>Additional Role 7</v>
      </c>
      <c r="C107" s="70"/>
      <c r="D107" s="75">
        <f>C107*'3. Labor Rates'!$C$19</f>
        <v>0</v>
      </c>
      <c r="E107" s="70"/>
      <c r="F107" s="75">
        <f>E107*'3. Labor Rates'!$D$19</f>
        <v>0</v>
      </c>
    </row>
    <row r="108" spans="2:6" x14ac:dyDescent="0.25">
      <c r="B108" s="67" t="str">
        <f>'3. Labor Rates'!$B$20</f>
        <v>Additional Role 8</v>
      </c>
      <c r="C108" s="70"/>
      <c r="D108" s="75">
        <f>C108*'3. Labor Rates'!$C$20</f>
        <v>0</v>
      </c>
      <c r="E108" s="70"/>
      <c r="F108" s="75">
        <f>E108*'3. Labor Rates'!$D$20</f>
        <v>0</v>
      </c>
    </row>
    <row r="109" spans="2:6" x14ac:dyDescent="0.25">
      <c r="B109" s="67" t="str">
        <f>'3. Labor Rates'!$B$21</f>
        <v>Additional Role 9</v>
      </c>
      <c r="C109" s="70"/>
      <c r="D109" s="75">
        <f>C109*'3. Labor Rates'!$C$21</f>
        <v>0</v>
      </c>
      <c r="E109" s="70"/>
      <c r="F109" s="75">
        <f>E109*'3. Labor Rates'!$D$21</f>
        <v>0</v>
      </c>
    </row>
    <row r="110" spans="2:6" x14ac:dyDescent="0.25">
      <c r="B110" s="67" t="str">
        <f>'3. Labor Rates'!$B$22</f>
        <v>Additional Role 10</v>
      </c>
      <c r="C110" s="70"/>
      <c r="D110" s="75">
        <f>C110*'3. Labor Rates'!$C$22</f>
        <v>0</v>
      </c>
      <c r="E110" s="70"/>
      <c r="F110" s="75">
        <f>E110*'3. Labor Rates'!$D$22</f>
        <v>0</v>
      </c>
    </row>
    <row r="111" spans="2:6" ht="15.75" thickBot="1" x14ac:dyDescent="0.3">
      <c r="B111" s="79" t="s">
        <v>22</v>
      </c>
      <c r="C111" s="76">
        <f t="shared" ref="C111:F111" si="3">SUM(C97:C110)</f>
        <v>0</v>
      </c>
      <c r="D111" s="46">
        <f t="shared" si="3"/>
        <v>0</v>
      </c>
      <c r="E111" s="76">
        <f t="shared" si="3"/>
        <v>0</v>
      </c>
      <c r="F111" s="46">
        <f t="shared" si="3"/>
        <v>0</v>
      </c>
    </row>
    <row r="113" spans="2:6" ht="15.75" thickBot="1" x14ac:dyDescent="0.3"/>
    <row r="114" spans="2:6" ht="16.5" thickBot="1" x14ac:dyDescent="0.3">
      <c r="B114" s="139" t="s">
        <v>85</v>
      </c>
      <c r="C114" s="140"/>
      <c r="D114" s="140"/>
      <c r="E114" s="140"/>
      <c r="F114" s="140"/>
    </row>
    <row r="115" spans="2:6" ht="15.95" customHeight="1" thickBot="1" x14ac:dyDescent="0.3">
      <c r="B115" s="141"/>
      <c r="C115" s="143" t="s">
        <v>41</v>
      </c>
      <c r="D115" s="144"/>
      <c r="E115" s="144"/>
      <c r="F115" s="145"/>
    </row>
    <row r="116" spans="2:6" x14ac:dyDescent="0.25">
      <c r="B116" s="142"/>
      <c r="C116" s="146" t="s">
        <v>18</v>
      </c>
      <c r="D116" s="147"/>
      <c r="E116" s="148" t="s">
        <v>19</v>
      </c>
      <c r="F116" s="147"/>
    </row>
    <row r="117" spans="2:6" x14ac:dyDescent="0.25">
      <c r="B117" s="77" t="s">
        <v>24</v>
      </c>
      <c r="C117" s="78" t="s">
        <v>42</v>
      </c>
      <c r="D117" s="78" t="s">
        <v>43</v>
      </c>
      <c r="E117" s="78" t="s">
        <v>42</v>
      </c>
      <c r="F117" s="78" t="s">
        <v>43</v>
      </c>
    </row>
    <row r="118" spans="2:6" x14ac:dyDescent="0.25">
      <c r="B118" s="67" t="str">
        <f>'3. Labor Rates'!$B$9</f>
        <v>Account Manager</v>
      </c>
      <c r="C118" s="70"/>
      <c r="D118" s="75">
        <f>C118*'3. Labor Rates'!$C$9</f>
        <v>0</v>
      </c>
      <c r="E118" s="70"/>
      <c r="F118" s="75">
        <f>E118*'3. Labor Rates'!$D$9</f>
        <v>0</v>
      </c>
    </row>
    <row r="119" spans="2:6" x14ac:dyDescent="0.25">
      <c r="B119" s="67" t="str">
        <f>'3. Labor Rates'!$B$10</f>
        <v>Lead Program Manager</v>
      </c>
      <c r="C119" s="70"/>
      <c r="D119" s="75">
        <f>C119*'3. Labor Rates'!$C$10</f>
        <v>0</v>
      </c>
      <c r="E119" s="70"/>
      <c r="F119" s="75">
        <f>E119*'3. Labor Rates'!$D$10</f>
        <v>0</v>
      </c>
    </row>
    <row r="120" spans="2:6" x14ac:dyDescent="0.25">
      <c r="B120" s="67" t="str">
        <f>'3. Labor Rates'!$B$11</f>
        <v>Business Lead / Subject Matter Expert</v>
      </c>
      <c r="C120" s="70"/>
      <c r="D120" s="75">
        <f>C120*'3. Labor Rates'!$C$11</f>
        <v>0</v>
      </c>
      <c r="E120" s="70"/>
      <c r="F120" s="75">
        <f>E120*'3. Labor Rates'!$D$11</f>
        <v>0</v>
      </c>
    </row>
    <row r="121" spans="2:6" x14ac:dyDescent="0.25">
      <c r="B121" s="67" t="str">
        <f>'3. Labor Rates'!$B$12</f>
        <v>Business Analyst</v>
      </c>
      <c r="C121" s="70"/>
      <c r="D121" s="75">
        <f>C121*'3. Labor Rates'!$C$12</f>
        <v>0</v>
      </c>
      <c r="E121" s="70"/>
      <c r="F121" s="75">
        <f>E121*'3. Labor Rates'!$D$12</f>
        <v>0</v>
      </c>
    </row>
    <row r="122" spans="2:6" x14ac:dyDescent="0.25">
      <c r="B122" s="67" t="str">
        <f>'3. Labor Rates'!$B$13</f>
        <v>Additional Role 1</v>
      </c>
      <c r="C122" s="70"/>
      <c r="D122" s="75">
        <f>C122*'3. Labor Rates'!$C$13</f>
        <v>0</v>
      </c>
      <c r="E122" s="70"/>
      <c r="F122" s="75">
        <f>E122*'3. Labor Rates'!$D$13</f>
        <v>0</v>
      </c>
    </row>
    <row r="123" spans="2:6" x14ac:dyDescent="0.25">
      <c r="B123" s="67" t="str">
        <f>'3. Labor Rates'!$B$14</f>
        <v>Additional Role 2</v>
      </c>
      <c r="C123" s="70"/>
      <c r="D123" s="75">
        <f>C123*'3. Labor Rates'!$C$14</f>
        <v>0</v>
      </c>
      <c r="E123" s="70"/>
      <c r="F123" s="75">
        <f>E123*'3. Labor Rates'!$D$14</f>
        <v>0</v>
      </c>
    </row>
    <row r="124" spans="2:6" x14ac:dyDescent="0.25">
      <c r="B124" s="67" t="str">
        <f>'3. Labor Rates'!$B$15</f>
        <v>Additional Role 3</v>
      </c>
      <c r="C124" s="70"/>
      <c r="D124" s="75">
        <f>C124*'3. Labor Rates'!$C$15</f>
        <v>0</v>
      </c>
      <c r="E124" s="70"/>
      <c r="F124" s="75">
        <f>E124*'3. Labor Rates'!$D$15</f>
        <v>0</v>
      </c>
    </row>
    <row r="125" spans="2:6" x14ac:dyDescent="0.25">
      <c r="B125" s="67" t="str">
        <f>'3. Labor Rates'!$B$16</f>
        <v>Additional Role 4</v>
      </c>
      <c r="C125" s="70"/>
      <c r="D125" s="75">
        <f>C125*'3. Labor Rates'!$C$16</f>
        <v>0</v>
      </c>
      <c r="E125" s="70"/>
      <c r="F125" s="75">
        <f>E125*'3. Labor Rates'!$D$16</f>
        <v>0</v>
      </c>
    </row>
    <row r="126" spans="2:6" x14ac:dyDescent="0.25">
      <c r="B126" s="67" t="str">
        <f>'3. Labor Rates'!$B$17</f>
        <v>Additional Role 5</v>
      </c>
      <c r="C126" s="70"/>
      <c r="D126" s="75">
        <f>C126*'3. Labor Rates'!$C$17</f>
        <v>0</v>
      </c>
      <c r="E126" s="70"/>
      <c r="F126" s="75">
        <f>E126*'3. Labor Rates'!$D$17</f>
        <v>0</v>
      </c>
    </row>
    <row r="127" spans="2:6" x14ac:dyDescent="0.25">
      <c r="B127" s="67" t="str">
        <f>'3. Labor Rates'!$B$18</f>
        <v>Additional Role 6</v>
      </c>
      <c r="C127" s="70"/>
      <c r="D127" s="75">
        <f>C127*'3. Labor Rates'!$C$18</f>
        <v>0</v>
      </c>
      <c r="E127" s="70">
        <v>0</v>
      </c>
      <c r="F127" s="75">
        <f>E127*'3. Labor Rates'!$D$18</f>
        <v>0</v>
      </c>
    </row>
    <row r="128" spans="2:6" x14ac:dyDescent="0.25">
      <c r="B128" s="67" t="str">
        <f>'3. Labor Rates'!$B$19</f>
        <v>Additional Role 7</v>
      </c>
      <c r="C128" s="70"/>
      <c r="D128" s="75">
        <f>C128*'3. Labor Rates'!$C$19</f>
        <v>0</v>
      </c>
      <c r="E128" s="70"/>
      <c r="F128" s="75">
        <f>E128*'3. Labor Rates'!$D$19</f>
        <v>0</v>
      </c>
    </row>
    <row r="129" spans="2:6" x14ac:dyDescent="0.25">
      <c r="B129" s="67" t="str">
        <f>'3. Labor Rates'!$B$20</f>
        <v>Additional Role 8</v>
      </c>
      <c r="C129" s="70"/>
      <c r="D129" s="75">
        <f>C129*'3. Labor Rates'!$C$20</f>
        <v>0</v>
      </c>
      <c r="E129" s="70"/>
      <c r="F129" s="75">
        <f>E129*'3. Labor Rates'!$D$20</f>
        <v>0</v>
      </c>
    </row>
    <row r="130" spans="2:6" x14ac:dyDescent="0.25">
      <c r="B130" s="67" t="str">
        <f>'3. Labor Rates'!$B$21</f>
        <v>Additional Role 9</v>
      </c>
      <c r="C130" s="70"/>
      <c r="D130" s="75">
        <f>C130*'3. Labor Rates'!$C$21</f>
        <v>0</v>
      </c>
      <c r="E130" s="70"/>
      <c r="F130" s="75">
        <f>E130*'3. Labor Rates'!$D$21</f>
        <v>0</v>
      </c>
    </row>
    <row r="131" spans="2:6" x14ac:dyDescent="0.25">
      <c r="B131" s="67" t="str">
        <f>'3. Labor Rates'!$B$22</f>
        <v>Additional Role 10</v>
      </c>
      <c r="C131" s="70"/>
      <c r="D131" s="75">
        <f>C131*'3. Labor Rates'!$C$22</f>
        <v>0</v>
      </c>
      <c r="E131" s="70"/>
      <c r="F131" s="75">
        <f>E131*'3. Labor Rates'!$D$22</f>
        <v>0</v>
      </c>
    </row>
    <row r="132" spans="2:6" ht="15.75" thickBot="1" x14ac:dyDescent="0.3">
      <c r="B132" s="79" t="s">
        <v>22</v>
      </c>
      <c r="C132" s="76">
        <f t="shared" ref="C132:F132" si="4">SUM(C118:C131)</f>
        <v>0</v>
      </c>
      <c r="D132" s="46">
        <f t="shared" si="4"/>
        <v>0</v>
      </c>
      <c r="E132" s="76">
        <f t="shared" si="4"/>
        <v>0</v>
      </c>
      <c r="F132" s="46">
        <f t="shared" si="4"/>
        <v>0</v>
      </c>
    </row>
    <row r="134" spans="2:6" ht="15.75" thickBot="1" x14ac:dyDescent="0.3"/>
    <row r="135" spans="2:6" ht="16.5" thickBot="1" x14ac:dyDescent="0.3">
      <c r="B135" s="139" t="s">
        <v>86</v>
      </c>
      <c r="C135" s="140"/>
      <c r="D135" s="140"/>
      <c r="E135" s="140"/>
      <c r="F135" s="140"/>
    </row>
    <row r="136" spans="2:6" ht="15.95" customHeight="1" thickBot="1" x14ac:dyDescent="0.3">
      <c r="B136" s="141"/>
      <c r="C136" s="143" t="s">
        <v>41</v>
      </c>
      <c r="D136" s="144"/>
      <c r="E136" s="144"/>
      <c r="F136" s="145"/>
    </row>
    <row r="137" spans="2:6" x14ac:dyDescent="0.25">
      <c r="B137" s="142"/>
      <c r="C137" s="146" t="s">
        <v>18</v>
      </c>
      <c r="D137" s="147"/>
      <c r="E137" s="148" t="s">
        <v>19</v>
      </c>
      <c r="F137" s="147"/>
    </row>
    <row r="138" spans="2:6" x14ac:dyDescent="0.25">
      <c r="B138" s="77" t="s">
        <v>24</v>
      </c>
      <c r="C138" s="78" t="s">
        <v>42</v>
      </c>
      <c r="D138" s="78" t="s">
        <v>43</v>
      </c>
      <c r="E138" s="78" t="s">
        <v>42</v>
      </c>
      <c r="F138" s="78" t="s">
        <v>43</v>
      </c>
    </row>
    <row r="139" spans="2:6" x14ac:dyDescent="0.25">
      <c r="B139" s="67" t="str">
        <f>'3. Labor Rates'!$B$9</f>
        <v>Account Manager</v>
      </c>
      <c r="C139" s="70"/>
      <c r="D139" s="75">
        <f>C139*'3. Labor Rates'!$C$9</f>
        <v>0</v>
      </c>
      <c r="E139" s="70"/>
      <c r="F139" s="75">
        <f>E139*'3. Labor Rates'!$D$9</f>
        <v>0</v>
      </c>
    </row>
    <row r="140" spans="2:6" x14ac:dyDescent="0.25">
      <c r="B140" s="67" t="str">
        <f>'3. Labor Rates'!$B$10</f>
        <v>Lead Program Manager</v>
      </c>
      <c r="C140" s="70"/>
      <c r="D140" s="75">
        <f>C140*'3. Labor Rates'!$C$10</f>
        <v>0</v>
      </c>
      <c r="E140" s="70"/>
      <c r="F140" s="75">
        <f>E140*'3. Labor Rates'!$D$10</f>
        <v>0</v>
      </c>
    </row>
    <row r="141" spans="2:6" x14ac:dyDescent="0.25">
      <c r="B141" s="67" t="str">
        <f>'3. Labor Rates'!$B$11</f>
        <v>Business Lead / Subject Matter Expert</v>
      </c>
      <c r="C141" s="70"/>
      <c r="D141" s="75">
        <f>C141*'3. Labor Rates'!$C$11</f>
        <v>0</v>
      </c>
      <c r="E141" s="70"/>
      <c r="F141" s="75">
        <f>E141*'3. Labor Rates'!$D$11</f>
        <v>0</v>
      </c>
    </row>
    <row r="142" spans="2:6" x14ac:dyDescent="0.25">
      <c r="B142" s="67" t="str">
        <f>'3. Labor Rates'!$B$12</f>
        <v>Business Analyst</v>
      </c>
      <c r="C142" s="70"/>
      <c r="D142" s="75">
        <f>C142*'3. Labor Rates'!$C$12</f>
        <v>0</v>
      </c>
      <c r="E142" s="70"/>
      <c r="F142" s="75">
        <f>E142*'3. Labor Rates'!$D$12</f>
        <v>0</v>
      </c>
    </row>
    <row r="143" spans="2:6" x14ac:dyDescent="0.25">
      <c r="B143" s="67" t="str">
        <f>'3. Labor Rates'!$B$13</f>
        <v>Additional Role 1</v>
      </c>
      <c r="C143" s="70"/>
      <c r="D143" s="75">
        <f>C143*'3. Labor Rates'!$C$13</f>
        <v>0</v>
      </c>
      <c r="E143" s="70"/>
      <c r="F143" s="75">
        <f>E143*'3. Labor Rates'!$D$13</f>
        <v>0</v>
      </c>
    </row>
    <row r="144" spans="2:6" x14ac:dyDescent="0.25">
      <c r="B144" s="67" t="str">
        <f>'3. Labor Rates'!$B$14</f>
        <v>Additional Role 2</v>
      </c>
      <c r="C144" s="70"/>
      <c r="D144" s="75">
        <f>C144*'3. Labor Rates'!$C$14</f>
        <v>0</v>
      </c>
      <c r="E144" s="70"/>
      <c r="F144" s="75">
        <f>E144*'3. Labor Rates'!$D$14</f>
        <v>0</v>
      </c>
    </row>
    <row r="145" spans="2:6" x14ac:dyDescent="0.25">
      <c r="B145" s="67" t="str">
        <f>'3. Labor Rates'!$B$15</f>
        <v>Additional Role 3</v>
      </c>
      <c r="C145" s="70"/>
      <c r="D145" s="75">
        <f>C145*'3. Labor Rates'!$C$15</f>
        <v>0</v>
      </c>
      <c r="E145" s="70"/>
      <c r="F145" s="75">
        <f>E145*'3. Labor Rates'!$D$15</f>
        <v>0</v>
      </c>
    </row>
    <row r="146" spans="2:6" x14ac:dyDescent="0.25">
      <c r="B146" s="67" t="str">
        <f>'3. Labor Rates'!$B$16</f>
        <v>Additional Role 4</v>
      </c>
      <c r="C146" s="70"/>
      <c r="D146" s="75">
        <f>C146*'3. Labor Rates'!$C$16</f>
        <v>0</v>
      </c>
      <c r="E146" s="70"/>
      <c r="F146" s="75">
        <f>E146*'3. Labor Rates'!$D$16</f>
        <v>0</v>
      </c>
    </row>
    <row r="147" spans="2:6" x14ac:dyDescent="0.25">
      <c r="B147" s="67" t="str">
        <f>'3. Labor Rates'!$B$17</f>
        <v>Additional Role 5</v>
      </c>
      <c r="C147" s="70"/>
      <c r="D147" s="75">
        <f>C147*'3. Labor Rates'!$C$17</f>
        <v>0</v>
      </c>
      <c r="E147" s="70"/>
      <c r="F147" s="75">
        <f>E147*'3. Labor Rates'!$D$17</f>
        <v>0</v>
      </c>
    </row>
    <row r="148" spans="2:6" x14ac:dyDescent="0.25">
      <c r="B148" s="67" t="str">
        <f>'3. Labor Rates'!$B$18</f>
        <v>Additional Role 6</v>
      </c>
      <c r="C148" s="70"/>
      <c r="D148" s="75">
        <f>C148*'3. Labor Rates'!$C$18</f>
        <v>0</v>
      </c>
      <c r="E148" s="70">
        <v>0</v>
      </c>
      <c r="F148" s="75">
        <f>E148*'3. Labor Rates'!$D$18</f>
        <v>0</v>
      </c>
    </row>
    <row r="149" spans="2:6" x14ac:dyDescent="0.25">
      <c r="B149" s="67" t="str">
        <f>'3. Labor Rates'!$B$19</f>
        <v>Additional Role 7</v>
      </c>
      <c r="C149" s="70"/>
      <c r="D149" s="75">
        <f>C149*'3. Labor Rates'!$C$19</f>
        <v>0</v>
      </c>
      <c r="E149" s="70"/>
      <c r="F149" s="75">
        <f>E149*'3. Labor Rates'!$D$19</f>
        <v>0</v>
      </c>
    </row>
    <row r="150" spans="2:6" x14ac:dyDescent="0.25">
      <c r="B150" s="67" t="str">
        <f>'3. Labor Rates'!$B$20</f>
        <v>Additional Role 8</v>
      </c>
      <c r="C150" s="70"/>
      <c r="D150" s="75">
        <f>C150*'3. Labor Rates'!$C$20</f>
        <v>0</v>
      </c>
      <c r="E150" s="70"/>
      <c r="F150" s="75">
        <f>E150*'3. Labor Rates'!$D$20</f>
        <v>0</v>
      </c>
    </row>
    <row r="151" spans="2:6" x14ac:dyDescent="0.25">
      <c r="B151" s="67" t="str">
        <f>'3. Labor Rates'!$B$21</f>
        <v>Additional Role 9</v>
      </c>
      <c r="C151" s="70"/>
      <c r="D151" s="75">
        <f>C151*'3. Labor Rates'!$C$21</f>
        <v>0</v>
      </c>
      <c r="E151" s="70"/>
      <c r="F151" s="75">
        <f>E151*'3. Labor Rates'!$D$21</f>
        <v>0</v>
      </c>
    </row>
    <row r="152" spans="2:6" x14ac:dyDescent="0.25">
      <c r="B152" s="67" t="str">
        <f>'3. Labor Rates'!$B$22</f>
        <v>Additional Role 10</v>
      </c>
      <c r="C152" s="70"/>
      <c r="D152" s="75">
        <f>C152*'3. Labor Rates'!$C$22</f>
        <v>0</v>
      </c>
      <c r="E152" s="70"/>
      <c r="F152" s="75">
        <f>E152*'3. Labor Rates'!$D$22</f>
        <v>0</v>
      </c>
    </row>
    <row r="153" spans="2:6" ht="15.75" thickBot="1" x14ac:dyDescent="0.3">
      <c r="B153" s="79" t="s">
        <v>22</v>
      </c>
      <c r="C153" s="76">
        <f t="shared" ref="C153:F153" si="5">SUM(C139:C152)</f>
        <v>0</v>
      </c>
      <c r="D153" s="46">
        <f t="shared" si="5"/>
        <v>0</v>
      </c>
      <c r="E153" s="76">
        <f t="shared" si="5"/>
        <v>0</v>
      </c>
      <c r="F153" s="46">
        <f t="shared" si="5"/>
        <v>0</v>
      </c>
    </row>
    <row r="155" spans="2:6" ht="15.75" thickBot="1" x14ac:dyDescent="0.3"/>
    <row r="156" spans="2:6" ht="16.5" thickBot="1" x14ac:dyDescent="0.3">
      <c r="B156" s="139" t="s">
        <v>87</v>
      </c>
      <c r="C156" s="140"/>
      <c r="D156" s="140"/>
      <c r="E156" s="140"/>
      <c r="F156" s="140"/>
    </row>
    <row r="157" spans="2:6" ht="15.95" customHeight="1" thickBot="1" x14ac:dyDescent="0.3">
      <c r="B157" s="141"/>
      <c r="C157" s="143" t="s">
        <v>41</v>
      </c>
      <c r="D157" s="144"/>
      <c r="E157" s="144"/>
      <c r="F157" s="145"/>
    </row>
    <row r="158" spans="2:6" x14ac:dyDescent="0.25">
      <c r="B158" s="142"/>
      <c r="C158" s="146" t="s">
        <v>18</v>
      </c>
      <c r="D158" s="147"/>
      <c r="E158" s="148" t="s">
        <v>19</v>
      </c>
      <c r="F158" s="147"/>
    </row>
    <row r="159" spans="2:6" x14ac:dyDescent="0.25">
      <c r="B159" s="77" t="s">
        <v>24</v>
      </c>
      <c r="C159" s="78" t="s">
        <v>42</v>
      </c>
      <c r="D159" s="78" t="s">
        <v>43</v>
      </c>
      <c r="E159" s="78" t="s">
        <v>42</v>
      </c>
      <c r="F159" s="78" t="s">
        <v>43</v>
      </c>
    </row>
    <row r="160" spans="2:6" x14ac:dyDescent="0.25">
      <c r="B160" s="67" t="str">
        <f>'3. Labor Rates'!$B$9</f>
        <v>Account Manager</v>
      </c>
      <c r="C160" s="70"/>
      <c r="D160" s="75">
        <f>C160*'3. Labor Rates'!$C$9</f>
        <v>0</v>
      </c>
      <c r="E160" s="70"/>
      <c r="F160" s="75">
        <f>E160*'3. Labor Rates'!$D$9</f>
        <v>0</v>
      </c>
    </row>
    <row r="161" spans="2:6" x14ac:dyDescent="0.25">
      <c r="B161" s="67" t="str">
        <f>'3. Labor Rates'!$B$10</f>
        <v>Lead Program Manager</v>
      </c>
      <c r="C161" s="70"/>
      <c r="D161" s="75">
        <f>C161*'3. Labor Rates'!$C$10</f>
        <v>0</v>
      </c>
      <c r="E161" s="70"/>
      <c r="F161" s="75">
        <f>E161*'3. Labor Rates'!$D$10</f>
        <v>0</v>
      </c>
    </row>
    <row r="162" spans="2:6" x14ac:dyDescent="0.25">
      <c r="B162" s="67" t="str">
        <f>'3. Labor Rates'!$B$11</f>
        <v>Business Lead / Subject Matter Expert</v>
      </c>
      <c r="C162" s="70"/>
      <c r="D162" s="75">
        <f>C162*'3. Labor Rates'!$C$11</f>
        <v>0</v>
      </c>
      <c r="E162" s="70"/>
      <c r="F162" s="75">
        <f>E162*'3. Labor Rates'!$D$11</f>
        <v>0</v>
      </c>
    </row>
    <row r="163" spans="2:6" x14ac:dyDescent="0.25">
      <c r="B163" s="67" t="str">
        <f>'3. Labor Rates'!$B$12</f>
        <v>Business Analyst</v>
      </c>
      <c r="C163" s="70"/>
      <c r="D163" s="75">
        <f>C163*'3. Labor Rates'!$C$12</f>
        <v>0</v>
      </c>
      <c r="E163" s="70"/>
      <c r="F163" s="75">
        <f>E163*'3. Labor Rates'!$D$12</f>
        <v>0</v>
      </c>
    </row>
    <row r="164" spans="2:6" x14ac:dyDescent="0.25">
      <c r="B164" s="67" t="str">
        <f>'3. Labor Rates'!$B$13</f>
        <v>Additional Role 1</v>
      </c>
      <c r="C164" s="70"/>
      <c r="D164" s="75">
        <f>C164*'3. Labor Rates'!$C$13</f>
        <v>0</v>
      </c>
      <c r="E164" s="70"/>
      <c r="F164" s="75">
        <f>E164*'3. Labor Rates'!$D$13</f>
        <v>0</v>
      </c>
    </row>
    <row r="165" spans="2:6" x14ac:dyDescent="0.25">
      <c r="B165" s="67" t="str">
        <f>'3. Labor Rates'!$B$14</f>
        <v>Additional Role 2</v>
      </c>
      <c r="C165" s="70"/>
      <c r="D165" s="75">
        <f>C165*'3. Labor Rates'!$C$14</f>
        <v>0</v>
      </c>
      <c r="E165" s="70"/>
      <c r="F165" s="75">
        <f>E165*'3. Labor Rates'!$D$14</f>
        <v>0</v>
      </c>
    </row>
    <row r="166" spans="2:6" x14ac:dyDescent="0.25">
      <c r="B166" s="67" t="str">
        <f>'3. Labor Rates'!$B$15</f>
        <v>Additional Role 3</v>
      </c>
      <c r="C166" s="70"/>
      <c r="D166" s="75">
        <f>C166*'3. Labor Rates'!$C$15</f>
        <v>0</v>
      </c>
      <c r="E166" s="70"/>
      <c r="F166" s="75">
        <f>E166*'3. Labor Rates'!$D$15</f>
        <v>0</v>
      </c>
    </row>
    <row r="167" spans="2:6" x14ac:dyDescent="0.25">
      <c r="B167" s="67" t="str">
        <f>'3. Labor Rates'!$B$16</f>
        <v>Additional Role 4</v>
      </c>
      <c r="C167" s="70"/>
      <c r="D167" s="75">
        <f>C167*'3. Labor Rates'!$C$16</f>
        <v>0</v>
      </c>
      <c r="E167" s="70"/>
      <c r="F167" s="75">
        <f>E167*'3. Labor Rates'!$D$16</f>
        <v>0</v>
      </c>
    </row>
    <row r="168" spans="2:6" x14ac:dyDescent="0.25">
      <c r="B168" s="67" t="str">
        <f>'3. Labor Rates'!$B$17</f>
        <v>Additional Role 5</v>
      </c>
      <c r="C168" s="70"/>
      <c r="D168" s="75">
        <f>C168*'3. Labor Rates'!$C$17</f>
        <v>0</v>
      </c>
      <c r="E168" s="70"/>
      <c r="F168" s="75">
        <f>E168*'3. Labor Rates'!$D$17</f>
        <v>0</v>
      </c>
    </row>
    <row r="169" spans="2:6" x14ac:dyDescent="0.25">
      <c r="B169" s="67" t="str">
        <f>'3. Labor Rates'!$B$18</f>
        <v>Additional Role 6</v>
      </c>
      <c r="C169" s="70"/>
      <c r="D169" s="75">
        <f>C169*'3. Labor Rates'!$C$18</f>
        <v>0</v>
      </c>
      <c r="E169" s="70">
        <v>0</v>
      </c>
      <c r="F169" s="75">
        <f>E169*'3. Labor Rates'!$D$18</f>
        <v>0</v>
      </c>
    </row>
    <row r="170" spans="2:6" x14ac:dyDescent="0.25">
      <c r="B170" s="67" t="str">
        <f>'3. Labor Rates'!$B$19</f>
        <v>Additional Role 7</v>
      </c>
      <c r="C170" s="70"/>
      <c r="D170" s="75">
        <f>C170*'3. Labor Rates'!$C$19</f>
        <v>0</v>
      </c>
      <c r="E170" s="70"/>
      <c r="F170" s="75">
        <f>E170*'3. Labor Rates'!$D$19</f>
        <v>0</v>
      </c>
    </row>
    <row r="171" spans="2:6" x14ac:dyDescent="0.25">
      <c r="B171" s="67" t="str">
        <f>'3. Labor Rates'!$B$20</f>
        <v>Additional Role 8</v>
      </c>
      <c r="C171" s="70"/>
      <c r="D171" s="75">
        <f>C171*'3. Labor Rates'!$C$20</f>
        <v>0</v>
      </c>
      <c r="E171" s="70"/>
      <c r="F171" s="75">
        <f>E171*'3. Labor Rates'!$D$20</f>
        <v>0</v>
      </c>
    </row>
    <row r="172" spans="2:6" x14ac:dyDescent="0.25">
      <c r="B172" s="67" t="str">
        <f>'3. Labor Rates'!$B$21</f>
        <v>Additional Role 9</v>
      </c>
      <c r="C172" s="70"/>
      <c r="D172" s="75">
        <f>C172*'3. Labor Rates'!$C$21</f>
        <v>0</v>
      </c>
      <c r="E172" s="70"/>
      <c r="F172" s="75">
        <f>E172*'3. Labor Rates'!$D$21</f>
        <v>0</v>
      </c>
    </row>
    <row r="173" spans="2:6" x14ac:dyDescent="0.25">
      <c r="B173" s="67" t="str">
        <f>'3. Labor Rates'!$B$22</f>
        <v>Additional Role 10</v>
      </c>
      <c r="C173" s="70"/>
      <c r="D173" s="75">
        <f>C173*'3. Labor Rates'!$C$22</f>
        <v>0</v>
      </c>
      <c r="E173" s="70"/>
      <c r="F173" s="75">
        <f>E173*'3. Labor Rates'!$D$22</f>
        <v>0</v>
      </c>
    </row>
    <row r="174" spans="2:6" ht="15.75" thickBot="1" x14ac:dyDescent="0.3">
      <c r="B174" s="79" t="s">
        <v>22</v>
      </c>
      <c r="C174" s="76">
        <f t="shared" ref="C174:F174" si="6">SUM(C160:C173)</f>
        <v>0</v>
      </c>
      <c r="D174" s="46">
        <f t="shared" si="6"/>
        <v>0</v>
      </c>
      <c r="E174" s="76">
        <f t="shared" si="6"/>
        <v>0</v>
      </c>
      <c r="F174" s="46">
        <f t="shared" si="6"/>
        <v>0</v>
      </c>
    </row>
    <row r="176" spans="2:6" ht="15.75" thickBot="1" x14ac:dyDescent="0.3"/>
    <row r="177" spans="2:6" ht="16.5" thickBot="1" x14ac:dyDescent="0.3">
      <c r="B177" s="139" t="s">
        <v>88</v>
      </c>
      <c r="C177" s="140"/>
      <c r="D177" s="140"/>
      <c r="E177" s="140"/>
      <c r="F177" s="140"/>
    </row>
    <row r="178" spans="2:6" ht="15.95" customHeight="1" thickBot="1" x14ac:dyDescent="0.3">
      <c r="B178" s="141"/>
      <c r="C178" s="143" t="s">
        <v>41</v>
      </c>
      <c r="D178" s="144"/>
      <c r="E178" s="144"/>
      <c r="F178" s="145"/>
    </row>
    <row r="179" spans="2:6" x14ac:dyDescent="0.25">
      <c r="B179" s="142"/>
      <c r="C179" s="146" t="s">
        <v>18</v>
      </c>
      <c r="D179" s="147"/>
      <c r="E179" s="148" t="s">
        <v>19</v>
      </c>
      <c r="F179" s="147"/>
    </row>
    <row r="180" spans="2:6" x14ac:dyDescent="0.25">
      <c r="B180" s="77" t="s">
        <v>24</v>
      </c>
      <c r="C180" s="78" t="s">
        <v>42</v>
      </c>
      <c r="D180" s="78" t="s">
        <v>43</v>
      </c>
      <c r="E180" s="78" t="s">
        <v>42</v>
      </c>
      <c r="F180" s="78" t="s">
        <v>43</v>
      </c>
    </row>
    <row r="181" spans="2:6" x14ac:dyDescent="0.25">
      <c r="B181" s="67" t="str">
        <f>'3. Labor Rates'!$B$9</f>
        <v>Account Manager</v>
      </c>
      <c r="C181" s="70"/>
      <c r="D181" s="75">
        <f>C181*'3. Labor Rates'!$C$9</f>
        <v>0</v>
      </c>
      <c r="E181" s="70"/>
      <c r="F181" s="75">
        <f>E181*'3. Labor Rates'!$D$9</f>
        <v>0</v>
      </c>
    </row>
    <row r="182" spans="2:6" x14ac:dyDescent="0.25">
      <c r="B182" s="67" t="str">
        <f>'3. Labor Rates'!$B$10</f>
        <v>Lead Program Manager</v>
      </c>
      <c r="C182" s="70"/>
      <c r="D182" s="75">
        <f>C182*'3. Labor Rates'!$C$10</f>
        <v>0</v>
      </c>
      <c r="E182" s="70"/>
      <c r="F182" s="75">
        <f>E182*'3. Labor Rates'!$D$10</f>
        <v>0</v>
      </c>
    </row>
    <row r="183" spans="2:6" x14ac:dyDescent="0.25">
      <c r="B183" s="67" t="str">
        <f>'3. Labor Rates'!$B$11</f>
        <v>Business Lead / Subject Matter Expert</v>
      </c>
      <c r="C183" s="70"/>
      <c r="D183" s="75">
        <f>C183*'3. Labor Rates'!$C$11</f>
        <v>0</v>
      </c>
      <c r="E183" s="70"/>
      <c r="F183" s="75">
        <f>E183*'3. Labor Rates'!$D$11</f>
        <v>0</v>
      </c>
    </row>
    <row r="184" spans="2:6" x14ac:dyDescent="0.25">
      <c r="B184" s="67" t="str">
        <f>'3. Labor Rates'!$B$12</f>
        <v>Business Analyst</v>
      </c>
      <c r="C184" s="70"/>
      <c r="D184" s="75">
        <f>C184*'3. Labor Rates'!$C$12</f>
        <v>0</v>
      </c>
      <c r="E184" s="70"/>
      <c r="F184" s="75">
        <f>E184*'3. Labor Rates'!$D$12</f>
        <v>0</v>
      </c>
    </row>
    <row r="185" spans="2:6" x14ac:dyDescent="0.25">
      <c r="B185" s="67" t="str">
        <f>'3. Labor Rates'!$B$13</f>
        <v>Additional Role 1</v>
      </c>
      <c r="C185" s="70"/>
      <c r="D185" s="75">
        <f>C185*'3. Labor Rates'!$C$13</f>
        <v>0</v>
      </c>
      <c r="E185" s="70"/>
      <c r="F185" s="75">
        <f>E185*'3. Labor Rates'!$D$13</f>
        <v>0</v>
      </c>
    </row>
    <row r="186" spans="2:6" x14ac:dyDescent="0.25">
      <c r="B186" s="67" t="str">
        <f>'3. Labor Rates'!$B$14</f>
        <v>Additional Role 2</v>
      </c>
      <c r="C186" s="70"/>
      <c r="D186" s="75">
        <f>C186*'3. Labor Rates'!$C$14</f>
        <v>0</v>
      </c>
      <c r="E186" s="70"/>
      <c r="F186" s="75">
        <f>E186*'3. Labor Rates'!$D$14</f>
        <v>0</v>
      </c>
    </row>
    <row r="187" spans="2:6" x14ac:dyDescent="0.25">
      <c r="B187" s="67" t="str">
        <f>'3. Labor Rates'!$B$15</f>
        <v>Additional Role 3</v>
      </c>
      <c r="C187" s="70"/>
      <c r="D187" s="75">
        <f>C187*'3. Labor Rates'!$C$15</f>
        <v>0</v>
      </c>
      <c r="E187" s="70"/>
      <c r="F187" s="75">
        <f>E187*'3. Labor Rates'!$D$15</f>
        <v>0</v>
      </c>
    </row>
    <row r="188" spans="2:6" x14ac:dyDescent="0.25">
      <c r="B188" s="67" t="str">
        <f>'3. Labor Rates'!$B$16</f>
        <v>Additional Role 4</v>
      </c>
      <c r="C188" s="70"/>
      <c r="D188" s="75">
        <f>C188*'3. Labor Rates'!$C$16</f>
        <v>0</v>
      </c>
      <c r="E188" s="70"/>
      <c r="F188" s="75">
        <f>E188*'3. Labor Rates'!$D$16</f>
        <v>0</v>
      </c>
    </row>
    <row r="189" spans="2:6" x14ac:dyDescent="0.25">
      <c r="B189" s="67" t="str">
        <f>'3. Labor Rates'!$B$17</f>
        <v>Additional Role 5</v>
      </c>
      <c r="C189" s="70"/>
      <c r="D189" s="75">
        <f>C189*'3. Labor Rates'!$C$17</f>
        <v>0</v>
      </c>
      <c r="E189" s="70"/>
      <c r="F189" s="75">
        <f>E189*'3. Labor Rates'!$D$17</f>
        <v>0</v>
      </c>
    </row>
    <row r="190" spans="2:6" x14ac:dyDescent="0.25">
      <c r="B190" s="67" t="str">
        <f>'3. Labor Rates'!$B$18</f>
        <v>Additional Role 6</v>
      </c>
      <c r="C190" s="70"/>
      <c r="D190" s="75">
        <f>C190*'3. Labor Rates'!$C$18</f>
        <v>0</v>
      </c>
      <c r="E190" s="70">
        <v>0</v>
      </c>
      <c r="F190" s="75">
        <f>E190*'3. Labor Rates'!$D$18</f>
        <v>0</v>
      </c>
    </row>
    <row r="191" spans="2:6" x14ac:dyDescent="0.25">
      <c r="B191" s="67" t="str">
        <f>'3. Labor Rates'!$B$19</f>
        <v>Additional Role 7</v>
      </c>
      <c r="C191" s="70"/>
      <c r="D191" s="75">
        <f>C191*'3. Labor Rates'!$C$19</f>
        <v>0</v>
      </c>
      <c r="E191" s="70"/>
      <c r="F191" s="75">
        <f>E191*'3. Labor Rates'!$D$19</f>
        <v>0</v>
      </c>
    </row>
    <row r="192" spans="2:6" x14ac:dyDescent="0.25">
      <c r="B192" s="67" t="str">
        <f>'3. Labor Rates'!$B$20</f>
        <v>Additional Role 8</v>
      </c>
      <c r="C192" s="70"/>
      <c r="D192" s="75">
        <f>C192*'3. Labor Rates'!$C$20</f>
        <v>0</v>
      </c>
      <c r="E192" s="70"/>
      <c r="F192" s="75">
        <f>E192*'3. Labor Rates'!$D$20</f>
        <v>0</v>
      </c>
    </row>
    <row r="193" spans="2:6" x14ac:dyDescent="0.25">
      <c r="B193" s="67" t="str">
        <f>'3. Labor Rates'!$B$21</f>
        <v>Additional Role 9</v>
      </c>
      <c r="C193" s="70"/>
      <c r="D193" s="75">
        <f>C193*'3. Labor Rates'!$C$21</f>
        <v>0</v>
      </c>
      <c r="E193" s="70"/>
      <c r="F193" s="75">
        <f>E193*'3. Labor Rates'!$D$21</f>
        <v>0</v>
      </c>
    </row>
    <row r="194" spans="2:6" x14ac:dyDescent="0.25">
      <c r="B194" s="67" t="str">
        <f>'3. Labor Rates'!$B$22</f>
        <v>Additional Role 10</v>
      </c>
      <c r="C194" s="70"/>
      <c r="D194" s="75">
        <f>C194*'3. Labor Rates'!$C$22</f>
        <v>0</v>
      </c>
      <c r="E194" s="70"/>
      <c r="F194" s="75">
        <f>E194*'3. Labor Rates'!$D$22</f>
        <v>0</v>
      </c>
    </row>
    <row r="195" spans="2:6" ht="15.75" thickBot="1" x14ac:dyDescent="0.3">
      <c r="B195" s="79" t="s">
        <v>22</v>
      </c>
      <c r="C195" s="76">
        <f t="shared" ref="C195:F195" si="7">SUM(C181:C194)</f>
        <v>0</v>
      </c>
      <c r="D195" s="46">
        <f t="shared" si="7"/>
        <v>0</v>
      </c>
      <c r="E195" s="76">
        <f t="shared" si="7"/>
        <v>0</v>
      </c>
      <c r="F195" s="46">
        <f t="shared" si="7"/>
        <v>0</v>
      </c>
    </row>
    <row r="197" spans="2:6" ht="15.75" thickBot="1" x14ac:dyDescent="0.3"/>
    <row r="198" spans="2:6" ht="16.5" thickBot="1" x14ac:dyDescent="0.3">
      <c r="B198" s="139" t="s">
        <v>89</v>
      </c>
      <c r="C198" s="140"/>
      <c r="D198" s="140"/>
      <c r="E198" s="140"/>
      <c r="F198" s="140"/>
    </row>
    <row r="199" spans="2:6" ht="15.95" customHeight="1" thickBot="1" x14ac:dyDescent="0.3">
      <c r="B199" s="141"/>
      <c r="C199" s="143" t="s">
        <v>41</v>
      </c>
      <c r="D199" s="144"/>
      <c r="E199" s="144"/>
      <c r="F199" s="145"/>
    </row>
    <row r="200" spans="2:6" x14ac:dyDescent="0.25">
      <c r="B200" s="142"/>
      <c r="C200" s="146" t="s">
        <v>18</v>
      </c>
      <c r="D200" s="147"/>
      <c r="E200" s="148" t="s">
        <v>19</v>
      </c>
      <c r="F200" s="147"/>
    </row>
    <row r="201" spans="2:6" x14ac:dyDescent="0.25">
      <c r="B201" s="77" t="s">
        <v>24</v>
      </c>
      <c r="C201" s="78" t="s">
        <v>42</v>
      </c>
      <c r="D201" s="78" t="s">
        <v>43</v>
      </c>
      <c r="E201" s="78" t="s">
        <v>42</v>
      </c>
      <c r="F201" s="78" t="s">
        <v>43</v>
      </c>
    </row>
    <row r="202" spans="2:6" x14ac:dyDescent="0.25">
      <c r="B202" s="67" t="str">
        <f>'3. Labor Rates'!$B$9</f>
        <v>Account Manager</v>
      </c>
      <c r="C202" s="70"/>
      <c r="D202" s="75">
        <f>C202*'3. Labor Rates'!$C$9</f>
        <v>0</v>
      </c>
      <c r="E202" s="70"/>
      <c r="F202" s="75">
        <f>E202*'3. Labor Rates'!$D$9</f>
        <v>0</v>
      </c>
    </row>
    <row r="203" spans="2:6" x14ac:dyDescent="0.25">
      <c r="B203" s="67" t="str">
        <f>'3. Labor Rates'!$B$10</f>
        <v>Lead Program Manager</v>
      </c>
      <c r="C203" s="70"/>
      <c r="D203" s="75">
        <f>C203*'3. Labor Rates'!$C$10</f>
        <v>0</v>
      </c>
      <c r="E203" s="70"/>
      <c r="F203" s="75">
        <f>E203*'3. Labor Rates'!$D$10</f>
        <v>0</v>
      </c>
    </row>
    <row r="204" spans="2:6" x14ac:dyDescent="0.25">
      <c r="B204" s="67" t="str">
        <f>'3. Labor Rates'!$B$11</f>
        <v>Business Lead / Subject Matter Expert</v>
      </c>
      <c r="C204" s="70"/>
      <c r="D204" s="75">
        <f>C204*'3. Labor Rates'!$C$11</f>
        <v>0</v>
      </c>
      <c r="E204" s="70"/>
      <c r="F204" s="75">
        <f>E204*'3. Labor Rates'!$D$11</f>
        <v>0</v>
      </c>
    </row>
    <row r="205" spans="2:6" x14ac:dyDescent="0.25">
      <c r="B205" s="67" t="str">
        <f>'3. Labor Rates'!$B$12</f>
        <v>Business Analyst</v>
      </c>
      <c r="C205" s="70"/>
      <c r="D205" s="75">
        <f>C205*'3. Labor Rates'!$C$12</f>
        <v>0</v>
      </c>
      <c r="E205" s="70"/>
      <c r="F205" s="75">
        <f>E205*'3. Labor Rates'!$D$12</f>
        <v>0</v>
      </c>
    </row>
    <row r="206" spans="2:6" x14ac:dyDescent="0.25">
      <c r="B206" s="67" t="str">
        <f>'3. Labor Rates'!$B$13</f>
        <v>Additional Role 1</v>
      </c>
      <c r="C206" s="70"/>
      <c r="D206" s="75">
        <f>C206*'3. Labor Rates'!$C$13</f>
        <v>0</v>
      </c>
      <c r="E206" s="70"/>
      <c r="F206" s="75">
        <f>E206*'3. Labor Rates'!$D$13</f>
        <v>0</v>
      </c>
    </row>
    <row r="207" spans="2:6" x14ac:dyDescent="0.25">
      <c r="B207" s="67" t="str">
        <f>'3. Labor Rates'!$B$14</f>
        <v>Additional Role 2</v>
      </c>
      <c r="C207" s="70"/>
      <c r="D207" s="75">
        <f>C207*'3. Labor Rates'!$C$14</f>
        <v>0</v>
      </c>
      <c r="E207" s="70"/>
      <c r="F207" s="75">
        <f>E207*'3. Labor Rates'!$D$14</f>
        <v>0</v>
      </c>
    </row>
    <row r="208" spans="2:6" x14ac:dyDescent="0.25">
      <c r="B208" s="67" t="str">
        <f>'3. Labor Rates'!$B$15</f>
        <v>Additional Role 3</v>
      </c>
      <c r="C208" s="70"/>
      <c r="D208" s="75">
        <f>C208*'3. Labor Rates'!$C$15</f>
        <v>0</v>
      </c>
      <c r="E208" s="70"/>
      <c r="F208" s="75">
        <f>E208*'3. Labor Rates'!$D$15</f>
        <v>0</v>
      </c>
    </row>
    <row r="209" spans="2:6" x14ac:dyDescent="0.25">
      <c r="B209" s="67" t="str">
        <f>'3. Labor Rates'!$B$16</f>
        <v>Additional Role 4</v>
      </c>
      <c r="C209" s="70"/>
      <c r="D209" s="75">
        <f>C209*'3. Labor Rates'!$C$16</f>
        <v>0</v>
      </c>
      <c r="E209" s="70"/>
      <c r="F209" s="75">
        <f>E209*'3. Labor Rates'!$D$16</f>
        <v>0</v>
      </c>
    </row>
    <row r="210" spans="2:6" x14ac:dyDescent="0.25">
      <c r="B210" s="67" t="str">
        <f>'3. Labor Rates'!$B$17</f>
        <v>Additional Role 5</v>
      </c>
      <c r="C210" s="70"/>
      <c r="D210" s="75">
        <f>C210*'3. Labor Rates'!$C$17</f>
        <v>0</v>
      </c>
      <c r="E210" s="70"/>
      <c r="F210" s="75">
        <f>E210*'3. Labor Rates'!$D$17</f>
        <v>0</v>
      </c>
    </row>
    <row r="211" spans="2:6" x14ac:dyDescent="0.25">
      <c r="B211" s="67" t="str">
        <f>'3. Labor Rates'!$B$18</f>
        <v>Additional Role 6</v>
      </c>
      <c r="C211" s="70"/>
      <c r="D211" s="75">
        <f>C211*'3. Labor Rates'!$C$18</f>
        <v>0</v>
      </c>
      <c r="E211" s="70">
        <v>0</v>
      </c>
      <c r="F211" s="75">
        <f>E211*'3. Labor Rates'!$D$18</f>
        <v>0</v>
      </c>
    </row>
    <row r="212" spans="2:6" x14ac:dyDescent="0.25">
      <c r="B212" s="67" t="str">
        <f>'3. Labor Rates'!$B$19</f>
        <v>Additional Role 7</v>
      </c>
      <c r="C212" s="70"/>
      <c r="D212" s="75">
        <f>C212*'3. Labor Rates'!$C$19</f>
        <v>0</v>
      </c>
      <c r="E212" s="70"/>
      <c r="F212" s="75">
        <f>E212*'3. Labor Rates'!$D$19</f>
        <v>0</v>
      </c>
    </row>
    <row r="213" spans="2:6" x14ac:dyDescent="0.25">
      <c r="B213" s="67" t="str">
        <f>'3. Labor Rates'!$B$20</f>
        <v>Additional Role 8</v>
      </c>
      <c r="C213" s="70"/>
      <c r="D213" s="75">
        <f>C213*'3. Labor Rates'!$C$20</f>
        <v>0</v>
      </c>
      <c r="E213" s="70"/>
      <c r="F213" s="75">
        <f>E213*'3. Labor Rates'!$D$20</f>
        <v>0</v>
      </c>
    </row>
    <row r="214" spans="2:6" x14ac:dyDescent="0.25">
      <c r="B214" s="67" t="str">
        <f>'3. Labor Rates'!$B$21</f>
        <v>Additional Role 9</v>
      </c>
      <c r="C214" s="70"/>
      <c r="D214" s="75">
        <f>C214*'3. Labor Rates'!$C$21</f>
        <v>0</v>
      </c>
      <c r="E214" s="70"/>
      <c r="F214" s="75">
        <f>E214*'3. Labor Rates'!$D$21</f>
        <v>0</v>
      </c>
    </row>
    <row r="215" spans="2:6" x14ac:dyDescent="0.25">
      <c r="B215" s="67" t="str">
        <f>'3. Labor Rates'!$B$22</f>
        <v>Additional Role 10</v>
      </c>
      <c r="C215" s="70"/>
      <c r="D215" s="75">
        <f>C215*'3. Labor Rates'!$C$22</f>
        <v>0</v>
      </c>
      <c r="E215" s="70"/>
      <c r="F215" s="75">
        <f>E215*'3. Labor Rates'!$D$22</f>
        <v>0</v>
      </c>
    </row>
    <row r="216" spans="2:6" ht="15.75" thickBot="1" x14ac:dyDescent="0.3">
      <c r="B216" s="79" t="s">
        <v>22</v>
      </c>
      <c r="C216" s="76">
        <f t="shared" ref="C216:F216" si="8">SUM(C202:C215)</f>
        <v>0</v>
      </c>
      <c r="D216" s="46">
        <f t="shared" si="8"/>
        <v>0</v>
      </c>
      <c r="E216" s="76">
        <f t="shared" si="8"/>
        <v>0</v>
      </c>
      <c r="F216" s="46">
        <f t="shared" si="8"/>
        <v>0</v>
      </c>
    </row>
    <row r="218" spans="2:6" ht="15.75" thickBot="1" x14ac:dyDescent="0.3"/>
    <row r="219" spans="2:6" ht="16.5" thickBot="1" x14ac:dyDescent="0.3">
      <c r="B219" s="139" t="s">
        <v>90</v>
      </c>
      <c r="C219" s="140"/>
      <c r="D219" s="140"/>
      <c r="E219" s="140"/>
      <c r="F219" s="140"/>
    </row>
    <row r="220" spans="2:6" ht="15.95" customHeight="1" thickBot="1" x14ac:dyDescent="0.3">
      <c r="B220" s="141"/>
      <c r="C220" s="143" t="s">
        <v>41</v>
      </c>
      <c r="D220" s="144"/>
      <c r="E220" s="144"/>
      <c r="F220" s="145"/>
    </row>
    <row r="221" spans="2:6" x14ac:dyDescent="0.25">
      <c r="B221" s="142"/>
      <c r="C221" s="146" t="s">
        <v>18</v>
      </c>
      <c r="D221" s="147"/>
      <c r="E221" s="148" t="s">
        <v>19</v>
      </c>
      <c r="F221" s="147"/>
    </row>
    <row r="222" spans="2:6" x14ac:dyDescent="0.25">
      <c r="B222" s="77" t="s">
        <v>24</v>
      </c>
      <c r="C222" s="78" t="s">
        <v>42</v>
      </c>
      <c r="D222" s="78" t="s">
        <v>43</v>
      </c>
      <c r="E222" s="78" t="s">
        <v>42</v>
      </c>
      <c r="F222" s="78" t="s">
        <v>43</v>
      </c>
    </row>
    <row r="223" spans="2:6" x14ac:dyDescent="0.25">
      <c r="B223" s="67" t="str">
        <f>'3. Labor Rates'!$B$9</f>
        <v>Account Manager</v>
      </c>
      <c r="C223" s="70"/>
      <c r="D223" s="75">
        <f>C223*'3. Labor Rates'!$C$9</f>
        <v>0</v>
      </c>
      <c r="E223" s="70"/>
      <c r="F223" s="75">
        <f>E223*'3. Labor Rates'!$D$9</f>
        <v>0</v>
      </c>
    </row>
    <row r="224" spans="2:6" x14ac:dyDescent="0.25">
      <c r="B224" s="67" t="str">
        <f>'3. Labor Rates'!$B$10</f>
        <v>Lead Program Manager</v>
      </c>
      <c r="C224" s="70"/>
      <c r="D224" s="75">
        <f>C224*'3. Labor Rates'!$C$10</f>
        <v>0</v>
      </c>
      <c r="E224" s="70"/>
      <c r="F224" s="75">
        <f>E224*'3. Labor Rates'!$D$10</f>
        <v>0</v>
      </c>
    </row>
    <row r="225" spans="2:6" x14ac:dyDescent="0.25">
      <c r="B225" s="67" t="str">
        <f>'3. Labor Rates'!$B$11</f>
        <v>Business Lead / Subject Matter Expert</v>
      </c>
      <c r="C225" s="70"/>
      <c r="D225" s="75">
        <f>C225*'3. Labor Rates'!$C$11</f>
        <v>0</v>
      </c>
      <c r="E225" s="70"/>
      <c r="F225" s="75">
        <f>E225*'3. Labor Rates'!$D$11</f>
        <v>0</v>
      </c>
    </row>
    <row r="226" spans="2:6" x14ac:dyDescent="0.25">
      <c r="B226" s="67" t="str">
        <f>'3. Labor Rates'!$B$12</f>
        <v>Business Analyst</v>
      </c>
      <c r="C226" s="70"/>
      <c r="D226" s="75">
        <f>C226*'3. Labor Rates'!$C$12</f>
        <v>0</v>
      </c>
      <c r="E226" s="70"/>
      <c r="F226" s="75">
        <f>E226*'3. Labor Rates'!$D$12</f>
        <v>0</v>
      </c>
    </row>
    <row r="227" spans="2:6" x14ac:dyDescent="0.25">
      <c r="B227" s="67" t="str">
        <f>'3. Labor Rates'!$B$13</f>
        <v>Additional Role 1</v>
      </c>
      <c r="C227" s="70"/>
      <c r="D227" s="75">
        <f>C227*'3. Labor Rates'!$C$13</f>
        <v>0</v>
      </c>
      <c r="E227" s="70"/>
      <c r="F227" s="75">
        <f>E227*'3. Labor Rates'!$D$13</f>
        <v>0</v>
      </c>
    </row>
    <row r="228" spans="2:6" x14ac:dyDescent="0.25">
      <c r="B228" s="67" t="str">
        <f>'3. Labor Rates'!$B$14</f>
        <v>Additional Role 2</v>
      </c>
      <c r="C228" s="70"/>
      <c r="D228" s="75">
        <f>C228*'3. Labor Rates'!$C$14</f>
        <v>0</v>
      </c>
      <c r="E228" s="70"/>
      <c r="F228" s="75">
        <f>E228*'3. Labor Rates'!$D$14</f>
        <v>0</v>
      </c>
    </row>
    <row r="229" spans="2:6" x14ac:dyDescent="0.25">
      <c r="B229" s="67" t="str">
        <f>'3. Labor Rates'!$B$15</f>
        <v>Additional Role 3</v>
      </c>
      <c r="C229" s="70"/>
      <c r="D229" s="75">
        <f>C229*'3. Labor Rates'!$C$15</f>
        <v>0</v>
      </c>
      <c r="E229" s="70"/>
      <c r="F229" s="75">
        <f>E229*'3. Labor Rates'!$D$15</f>
        <v>0</v>
      </c>
    </row>
    <row r="230" spans="2:6" x14ac:dyDescent="0.25">
      <c r="B230" s="67" t="str">
        <f>'3. Labor Rates'!$B$16</f>
        <v>Additional Role 4</v>
      </c>
      <c r="C230" s="70"/>
      <c r="D230" s="75">
        <f>C230*'3. Labor Rates'!$C$16</f>
        <v>0</v>
      </c>
      <c r="E230" s="70"/>
      <c r="F230" s="75">
        <f>E230*'3. Labor Rates'!$D$16</f>
        <v>0</v>
      </c>
    </row>
    <row r="231" spans="2:6" x14ac:dyDescent="0.25">
      <c r="B231" s="67" t="str">
        <f>'3. Labor Rates'!$B$17</f>
        <v>Additional Role 5</v>
      </c>
      <c r="C231" s="70"/>
      <c r="D231" s="75">
        <f>C231*'3. Labor Rates'!$C$17</f>
        <v>0</v>
      </c>
      <c r="E231" s="70"/>
      <c r="F231" s="75">
        <f>E231*'3. Labor Rates'!$D$17</f>
        <v>0</v>
      </c>
    </row>
    <row r="232" spans="2:6" x14ac:dyDescent="0.25">
      <c r="B232" s="67" t="str">
        <f>'3. Labor Rates'!$B$18</f>
        <v>Additional Role 6</v>
      </c>
      <c r="C232" s="70"/>
      <c r="D232" s="75">
        <f>C232*'3. Labor Rates'!$C$18</f>
        <v>0</v>
      </c>
      <c r="E232" s="70">
        <v>0</v>
      </c>
      <c r="F232" s="75">
        <f>E232*'3. Labor Rates'!$D$18</f>
        <v>0</v>
      </c>
    </row>
    <row r="233" spans="2:6" x14ac:dyDescent="0.25">
      <c r="B233" s="67" t="str">
        <f>'3. Labor Rates'!$B$19</f>
        <v>Additional Role 7</v>
      </c>
      <c r="C233" s="70"/>
      <c r="D233" s="75">
        <f>C233*'3. Labor Rates'!$C$19</f>
        <v>0</v>
      </c>
      <c r="E233" s="70"/>
      <c r="F233" s="75">
        <f>E233*'3. Labor Rates'!$D$19</f>
        <v>0</v>
      </c>
    </row>
    <row r="234" spans="2:6" x14ac:dyDescent="0.25">
      <c r="B234" s="67" t="str">
        <f>'3. Labor Rates'!$B$20</f>
        <v>Additional Role 8</v>
      </c>
      <c r="C234" s="70"/>
      <c r="D234" s="75">
        <f>C234*'3. Labor Rates'!$C$20</f>
        <v>0</v>
      </c>
      <c r="E234" s="70"/>
      <c r="F234" s="75">
        <f>E234*'3. Labor Rates'!$D$20</f>
        <v>0</v>
      </c>
    </row>
    <row r="235" spans="2:6" x14ac:dyDescent="0.25">
      <c r="B235" s="67" t="str">
        <f>'3. Labor Rates'!$B$21</f>
        <v>Additional Role 9</v>
      </c>
      <c r="C235" s="70"/>
      <c r="D235" s="75">
        <f>C235*'3. Labor Rates'!$C$21</f>
        <v>0</v>
      </c>
      <c r="E235" s="70"/>
      <c r="F235" s="75">
        <f>E235*'3. Labor Rates'!$D$21</f>
        <v>0</v>
      </c>
    </row>
    <row r="236" spans="2:6" x14ac:dyDescent="0.25">
      <c r="B236" s="67" t="str">
        <f>'3. Labor Rates'!$B$22</f>
        <v>Additional Role 10</v>
      </c>
      <c r="C236" s="70"/>
      <c r="D236" s="75">
        <f>C236*'3. Labor Rates'!$C$22</f>
        <v>0</v>
      </c>
      <c r="E236" s="70"/>
      <c r="F236" s="75">
        <f>E236*'3. Labor Rates'!$D$22</f>
        <v>0</v>
      </c>
    </row>
    <row r="237" spans="2:6" ht="15.75" thickBot="1" x14ac:dyDescent="0.3">
      <c r="B237" s="79" t="s">
        <v>22</v>
      </c>
      <c r="C237" s="76">
        <f t="shared" ref="C237:F237" si="9">SUM(C223:C236)</f>
        <v>0</v>
      </c>
      <c r="D237" s="46">
        <f t="shared" si="9"/>
        <v>0</v>
      </c>
      <c r="E237" s="76">
        <f t="shared" si="9"/>
        <v>0</v>
      </c>
      <c r="F237" s="46">
        <f t="shared" si="9"/>
        <v>0</v>
      </c>
    </row>
    <row r="239" spans="2:6" ht="15.75" thickBot="1" x14ac:dyDescent="0.3"/>
    <row r="240" spans="2:6" ht="16.5" thickBot="1" x14ac:dyDescent="0.3">
      <c r="B240" s="139" t="s">
        <v>79</v>
      </c>
      <c r="C240" s="140"/>
      <c r="D240" s="140"/>
      <c r="E240" s="140"/>
      <c r="F240" s="140"/>
    </row>
    <row r="241" spans="2:6" ht="15.95" customHeight="1" thickBot="1" x14ac:dyDescent="0.3">
      <c r="B241" s="141"/>
      <c r="C241" s="143" t="s">
        <v>41</v>
      </c>
      <c r="D241" s="144"/>
      <c r="E241" s="144"/>
      <c r="F241" s="145"/>
    </row>
    <row r="242" spans="2:6" x14ac:dyDescent="0.25">
      <c r="B242" s="142"/>
      <c r="C242" s="146" t="s">
        <v>18</v>
      </c>
      <c r="D242" s="147"/>
      <c r="E242" s="148" t="s">
        <v>19</v>
      </c>
      <c r="F242" s="147"/>
    </row>
    <row r="243" spans="2:6" x14ac:dyDescent="0.25">
      <c r="B243" s="77" t="s">
        <v>24</v>
      </c>
      <c r="C243" s="78" t="s">
        <v>42</v>
      </c>
      <c r="D243" s="78" t="s">
        <v>43</v>
      </c>
      <c r="E243" s="78" t="s">
        <v>42</v>
      </c>
      <c r="F243" s="78" t="s">
        <v>43</v>
      </c>
    </row>
    <row r="244" spans="2:6" x14ac:dyDescent="0.25">
      <c r="B244" s="67" t="str">
        <f>'3. Labor Rates'!$B$9</f>
        <v>Account Manager</v>
      </c>
      <c r="C244" s="70"/>
      <c r="D244" s="75">
        <f>C244*'3. Labor Rates'!$C$9</f>
        <v>0</v>
      </c>
      <c r="E244" s="70"/>
      <c r="F244" s="75">
        <f>E244*'3. Labor Rates'!$D$9</f>
        <v>0</v>
      </c>
    </row>
    <row r="245" spans="2:6" x14ac:dyDescent="0.25">
      <c r="B245" s="67" t="str">
        <f>'3. Labor Rates'!$B$10</f>
        <v>Lead Program Manager</v>
      </c>
      <c r="C245" s="70"/>
      <c r="D245" s="75">
        <f>C245*'3. Labor Rates'!$C$10</f>
        <v>0</v>
      </c>
      <c r="E245" s="70"/>
      <c r="F245" s="75">
        <f>E245*'3. Labor Rates'!$D$10</f>
        <v>0</v>
      </c>
    </row>
    <row r="246" spans="2:6" x14ac:dyDescent="0.25">
      <c r="B246" s="67" t="str">
        <f>'3. Labor Rates'!$B$11</f>
        <v>Business Lead / Subject Matter Expert</v>
      </c>
      <c r="C246" s="70"/>
      <c r="D246" s="75">
        <f>C246*'3. Labor Rates'!$C$11</f>
        <v>0</v>
      </c>
      <c r="E246" s="70"/>
      <c r="F246" s="75">
        <f>E246*'3. Labor Rates'!$D$11</f>
        <v>0</v>
      </c>
    </row>
    <row r="247" spans="2:6" x14ac:dyDescent="0.25">
      <c r="B247" s="67" t="str">
        <f>'3. Labor Rates'!$B$12</f>
        <v>Business Analyst</v>
      </c>
      <c r="C247" s="70"/>
      <c r="D247" s="75">
        <f>C247*'3. Labor Rates'!$C$12</f>
        <v>0</v>
      </c>
      <c r="E247" s="70"/>
      <c r="F247" s="75">
        <f>E247*'3. Labor Rates'!$D$12</f>
        <v>0</v>
      </c>
    </row>
    <row r="248" spans="2:6" x14ac:dyDescent="0.25">
      <c r="B248" s="67" t="str">
        <f>'3. Labor Rates'!$B$13</f>
        <v>Additional Role 1</v>
      </c>
      <c r="C248" s="70"/>
      <c r="D248" s="75">
        <f>C248*'3. Labor Rates'!$C$13</f>
        <v>0</v>
      </c>
      <c r="E248" s="70"/>
      <c r="F248" s="75">
        <f>E248*'3. Labor Rates'!$D$13</f>
        <v>0</v>
      </c>
    </row>
    <row r="249" spans="2:6" x14ac:dyDescent="0.25">
      <c r="B249" s="67" t="str">
        <f>'3. Labor Rates'!$B$14</f>
        <v>Additional Role 2</v>
      </c>
      <c r="C249" s="70"/>
      <c r="D249" s="75">
        <f>C249*'3. Labor Rates'!$C$14</f>
        <v>0</v>
      </c>
      <c r="E249" s="70"/>
      <c r="F249" s="75">
        <f>E249*'3. Labor Rates'!$D$14</f>
        <v>0</v>
      </c>
    </row>
    <row r="250" spans="2:6" x14ac:dyDescent="0.25">
      <c r="B250" s="67" t="str">
        <f>'3. Labor Rates'!$B$15</f>
        <v>Additional Role 3</v>
      </c>
      <c r="C250" s="70"/>
      <c r="D250" s="75">
        <f>C250*'3. Labor Rates'!$C$15</f>
        <v>0</v>
      </c>
      <c r="E250" s="70"/>
      <c r="F250" s="75">
        <f>E250*'3. Labor Rates'!$D$15</f>
        <v>0</v>
      </c>
    </row>
    <row r="251" spans="2:6" x14ac:dyDescent="0.25">
      <c r="B251" s="67" t="str">
        <f>'3. Labor Rates'!$B$16</f>
        <v>Additional Role 4</v>
      </c>
      <c r="C251" s="70"/>
      <c r="D251" s="75">
        <f>C251*'3. Labor Rates'!$C$16</f>
        <v>0</v>
      </c>
      <c r="E251" s="70"/>
      <c r="F251" s="75">
        <f>E251*'3. Labor Rates'!$D$16</f>
        <v>0</v>
      </c>
    </row>
    <row r="252" spans="2:6" x14ac:dyDescent="0.25">
      <c r="B252" s="67" t="str">
        <f>'3. Labor Rates'!$B$17</f>
        <v>Additional Role 5</v>
      </c>
      <c r="C252" s="70"/>
      <c r="D252" s="75">
        <f>C252*'3. Labor Rates'!$C$17</f>
        <v>0</v>
      </c>
      <c r="E252" s="70"/>
      <c r="F252" s="75">
        <f>E252*'3. Labor Rates'!$D$17</f>
        <v>0</v>
      </c>
    </row>
    <row r="253" spans="2:6" x14ac:dyDescent="0.25">
      <c r="B253" s="67" t="str">
        <f>'3. Labor Rates'!$B$18</f>
        <v>Additional Role 6</v>
      </c>
      <c r="C253" s="70"/>
      <c r="D253" s="75">
        <f>C253*'3. Labor Rates'!$C$18</f>
        <v>0</v>
      </c>
      <c r="E253" s="70">
        <v>0</v>
      </c>
      <c r="F253" s="75">
        <f>E253*'3. Labor Rates'!$D$18</f>
        <v>0</v>
      </c>
    </row>
    <row r="254" spans="2:6" x14ac:dyDescent="0.25">
      <c r="B254" s="67" t="str">
        <f>'3. Labor Rates'!$B$19</f>
        <v>Additional Role 7</v>
      </c>
      <c r="C254" s="70"/>
      <c r="D254" s="75">
        <f>C254*'3. Labor Rates'!$C$19</f>
        <v>0</v>
      </c>
      <c r="E254" s="70"/>
      <c r="F254" s="75">
        <f>E254*'3. Labor Rates'!$D$19</f>
        <v>0</v>
      </c>
    </row>
    <row r="255" spans="2:6" x14ac:dyDescent="0.25">
      <c r="B255" s="67" t="str">
        <f>'3. Labor Rates'!$B$20</f>
        <v>Additional Role 8</v>
      </c>
      <c r="C255" s="70"/>
      <c r="D255" s="75">
        <f>C255*'3. Labor Rates'!$C$20</f>
        <v>0</v>
      </c>
      <c r="E255" s="70"/>
      <c r="F255" s="75">
        <f>E255*'3. Labor Rates'!$D$20</f>
        <v>0</v>
      </c>
    </row>
    <row r="256" spans="2:6" x14ac:dyDescent="0.25">
      <c r="B256" s="67" t="str">
        <f>'3. Labor Rates'!$B$21</f>
        <v>Additional Role 9</v>
      </c>
      <c r="C256" s="70"/>
      <c r="D256" s="75">
        <f>C256*'3. Labor Rates'!$C$21</f>
        <v>0</v>
      </c>
      <c r="E256" s="70"/>
      <c r="F256" s="75">
        <f>E256*'3. Labor Rates'!$D$21</f>
        <v>0</v>
      </c>
    </row>
    <row r="257" spans="2:6" x14ac:dyDescent="0.25">
      <c r="B257" s="67" t="str">
        <f>'3. Labor Rates'!$B$22</f>
        <v>Additional Role 10</v>
      </c>
      <c r="C257" s="70"/>
      <c r="D257" s="75">
        <f>C257*'3. Labor Rates'!$C$22</f>
        <v>0</v>
      </c>
      <c r="E257" s="70"/>
      <c r="F257" s="75">
        <f>E257*'3. Labor Rates'!$D$22</f>
        <v>0</v>
      </c>
    </row>
    <row r="258" spans="2:6" ht="15.75" thickBot="1" x14ac:dyDescent="0.3">
      <c r="B258" s="79" t="s">
        <v>22</v>
      </c>
      <c r="C258" s="76">
        <f t="shared" ref="C258:F258" si="10">SUM(C244:C257)</f>
        <v>0</v>
      </c>
      <c r="D258" s="46">
        <f t="shared" si="10"/>
        <v>0</v>
      </c>
      <c r="E258" s="76">
        <f t="shared" si="10"/>
        <v>0</v>
      </c>
      <c r="F258" s="46">
        <f t="shared" si="10"/>
        <v>0</v>
      </c>
    </row>
  </sheetData>
  <sheetProtection algorithmName="SHA-512" hashValue="3Ed3yJbtd4APIxnsaPtHOW3FDJimbAISz6ulDvWxvj3i/WC73amJuKCwnJKgt246TJQDs8F8lATyR77EWnkWDQ==" saltValue="nAJKXinUEjESb6pbh6+Ong==" spinCount="100000" sheet="1" objects="1" scenarios="1" selectLockedCells="1"/>
  <mergeCells count="58">
    <mergeCell ref="B198:F198"/>
    <mergeCell ref="B199:B200"/>
    <mergeCell ref="C199:F199"/>
    <mergeCell ref="C200:D200"/>
    <mergeCell ref="E200:F200"/>
    <mergeCell ref="B219:F219"/>
    <mergeCell ref="B220:B221"/>
    <mergeCell ref="C220:F220"/>
    <mergeCell ref="C221:D221"/>
    <mergeCell ref="E221:F221"/>
    <mergeCell ref="B240:F240"/>
    <mergeCell ref="B241:B242"/>
    <mergeCell ref="C241:F241"/>
    <mergeCell ref="C242:D242"/>
    <mergeCell ref="E242:F242"/>
    <mergeCell ref="B177:F177"/>
    <mergeCell ref="B178:B179"/>
    <mergeCell ref="C178:F178"/>
    <mergeCell ref="C179:D179"/>
    <mergeCell ref="E179:F179"/>
    <mergeCell ref="B156:F156"/>
    <mergeCell ref="B157:B158"/>
    <mergeCell ref="C157:F157"/>
    <mergeCell ref="C158:D158"/>
    <mergeCell ref="E158:F158"/>
    <mergeCell ref="B135:F135"/>
    <mergeCell ref="B136:B137"/>
    <mergeCell ref="C136:F136"/>
    <mergeCell ref="C137:D137"/>
    <mergeCell ref="E137:F137"/>
    <mergeCell ref="B114:F114"/>
    <mergeCell ref="B115:B116"/>
    <mergeCell ref="C115:F115"/>
    <mergeCell ref="C116:D116"/>
    <mergeCell ref="E116:F116"/>
    <mergeCell ref="B93:F93"/>
    <mergeCell ref="B94:B95"/>
    <mergeCell ref="C94:F94"/>
    <mergeCell ref="C95:D95"/>
    <mergeCell ref="E95:F95"/>
    <mergeCell ref="B72:F72"/>
    <mergeCell ref="B73:B74"/>
    <mergeCell ref="C73:F73"/>
    <mergeCell ref="C74:D74"/>
    <mergeCell ref="E74:F74"/>
    <mergeCell ref="B3:F3"/>
    <mergeCell ref="B51:F51"/>
    <mergeCell ref="B52:B53"/>
    <mergeCell ref="C52:F52"/>
    <mergeCell ref="C53:D53"/>
    <mergeCell ref="E53:F53"/>
    <mergeCell ref="B7:F7"/>
    <mergeCell ref="E32:F32"/>
    <mergeCell ref="B30:F30"/>
    <mergeCell ref="B31:B32"/>
    <mergeCell ref="C32:D32"/>
    <mergeCell ref="C31:F31"/>
    <mergeCell ref="D5:F5"/>
  </mergeCells>
  <printOptions horizontalCentered="1"/>
  <pageMargins left="0.7" right="0.7" top="0.75" bottom="0.75" header="0.3" footer="0.3"/>
  <pageSetup fitToHeight="0" orientation="portrait"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ignoredErrors>
    <ignoredError sqref="F48" formula="1"/>
  </ignoredErrors>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27B"/>
    <pageSetUpPr fitToPage="1"/>
  </sheetPr>
  <dimension ref="B2:J36"/>
  <sheetViews>
    <sheetView showGridLines="0" showZeros="0" zoomScaleNormal="100" workbookViewId="0">
      <selection activeCell="G14" sqref="G14"/>
    </sheetView>
  </sheetViews>
  <sheetFormatPr defaultColWidth="8.85546875" defaultRowHeight="15" x14ac:dyDescent="0.25"/>
  <cols>
    <col min="1" max="1" width="2.85546875" customWidth="1"/>
    <col min="2" max="2" width="17.85546875" customWidth="1"/>
    <col min="3" max="4" width="14.85546875" customWidth="1"/>
    <col min="5" max="6" width="45.85546875" customWidth="1"/>
    <col min="7" max="7" width="20.85546875" customWidth="1"/>
  </cols>
  <sheetData>
    <row r="2" spans="2:10" ht="15.75" thickBot="1" x14ac:dyDescent="0.3"/>
    <row r="3" spans="2:10" ht="18.75" customHeight="1" x14ac:dyDescent="0.3">
      <c r="B3" s="3" t="s">
        <v>81</v>
      </c>
      <c r="C3" s="3"/>
      <c r="D3" s="3"/>
      <c r="E3" s="3"/>
      <c r="F3" s="21"/>
      <c r="G3" s="85"/>
    </row>
    <row r="4" spans="2:10" ht="18.75" customHeight="1" x14ac:dyDescent="0.3">
      <c r="B4" s="5" t="s">
        <v>7</v>
      </c>
      <c r="C4" s="23"/>
      <c r="D4" s="23"/>
      <c r="E4" s="23"/>
      <c r="F4" s="23"/>
      <c r="G4" s="86"/>
    </row>
    <row r="5" spans="2:10" ht="16.5" thickBot="1" x14ac:dyDescent="0.3">
      <c r="B5" s="7" t="s">
        <v>8</v>
      </c>
      <c r="C5" s="123" t="str">
        <f>varOfferorName</f>
        <v>&lt;Insert Name on Table of Content tab&gt;</v>
      </c>
      <c r="D5" s="123"/>
      <c r="E5" s="123"/>
      <c r="F5" s="123"/>
      <c r="G5" s="124"/>
    </row>
    <row r="6" spans="2:10" ht="15.75" thickBot="1" x14ac:dyDescent="0.3"/>
    <row r="7" spans="2:10" ht="30" x14ac:dyDescent="0.25">
      <c r="B7" s="87" t="s">
        <v>44</v>
      </c>
      <c r="C7" s="88" t="s">
        <v>45</v>
      </c>
      <c r="D7" s="88" t="s">
        <v>46</v>
      </c>
      <c r="E7" s="89" t="s">
        <v>3</v>
      </c>
      <c r="F7" s="89" t="s">
        <v>47</v>
      </c>
      <c r="G7" s="90" t="s">
        <v>48</v>
      </c>
      <c r="H7" s="91"/>
      <c r="I7" s="91"/>
      <c r="J7" s="91"/>
    </row>
    <row r="8" spans="2:10" x14ac:dyDescent="0.25">
      <c r="B8" s="92">
        <v>1</v>
      </c>
      <c r="C8" s="70"/>
      <c r="D8" s="70"/>
      <c r="E8" s="80"/>
      <c r="F8" s="80"/>
      <c r="G8" s="81">
        <v>0</v>
      </c>
    </row>
    <row r="9" spans="2:10" x14ac:dyDescent="0.25">
      <c r="B9" s="92">
        <v>2</v>
      </c>
      <c r="C9" s="70"/>
      <c r="D9" s="70"/>
      <c r="E9" s="80"/>
      <c r="F9" s="80"/>
      <c r="G9" s="81">
        <v>0</v>
      </c>
    </row>
    <row r="10" spans="2:10" x14ac:dyDescent="0.25">
      <c r="B10" s="92">
        <v>3</v>
      </c>
      <c r="C10" s="70"/>
      <c r="D10" s="70"/>
      <c r="E10" s="80"/>
      <c r="F10" s="80"/>
      <c r="G10" s="81">
        <v>0</v>
      </c>
    </row>
    <row r="11" spans="2:10" x14ac:dyDescent="0.25">
      <c r="B11" s="92">
        <v>4</v>
      </c>
      <c r="C11" s="70"/>
      <c r="D11" s="70"/>
      <c r="E11" s="80"/>
      <c r="F11" s="80"/>
      <c r="G11" s="81">
        <v>0</v>
      </c>
    </row>
    <row r="12" spans="2:10" x14ac:dyDescent="0.25">
      <c r="B12" s="92">
        <v>5</v>
      </c>
      <c r="C12" s="70"/>
      <c r="D12" s="70"/>
      <c r="E12" s="80"/>
      <c r="F12" s="80"/>
      <c r="G12" s="81">
        <v>0</v>
      </c>
    </row>
    <row r="13" spans="2:10" x14ac:dyDescent="0.25">
      <c r="B13" s="92">
        <v>6</v>
      </c>
      <c r="C13" s="70"/>
      <c r="D13" s="70"/>
      <c r="E13" s="80"/>
      <c r="F13" s="80"/>
      <c r="G13" s="81">
        <v>0</v>
      </c>
    </row>
    <row r="14" spans="2:10" x14ac:dyDescent="0.25">
      <c r="B14" s="92">
        <v>7</v>
      </c>
      <c r="C14" s="70"/>
      <c r="D14" s="70"/>
      <c r="E14" s="80"/>
      <c r="F14" s="80"/>
      <c r="G14" s="81">
        <v>0</v>
      </c>
    </row>
    <row r="15" spans="2:10" x14ac:dyDescent="0.25">
      <c r="B15" s="92">
        <v>8</v>
      </c>
      <c r="C15" s="70"/>
      <c r="D15" s="70"/>
      <c r="E15" s="80"/>
      <c r="F15" s="80"/>
      <c r="G15" s="81">
        <v>0</v>
      </c>
    </row>
    <row r="16" spans="2:10" x14ac:dyDescent="0.25">
      <c r="B16" s="92">
        <v>9</v>
      </c>
      <c r="C16" s="70"/>
      <c r="D16" s="70"/>
      <c r="E16" s="80"/>
      <c r="F16" s="80"/>
      <c r="G16" s="81">
        <v>0</v>
      </c>
    </row>
    <row r="17" spans="2:7" x14ac:dyDescent="0.25">
      <c r="B17" s="92">
        <v>10</v>
      </c>
      <c r="C17" s="70"/>
      <c r="D17" s="70"/>
      <c r="E17" s="80"/>
      <c r="F17" s="80"/>
      <c r="G17" s="81">
        <v>0</v>
      </c>
    </row>
    <row r="18" spans="2:7" x14ac:dyDescent="0.25">
      <c r="B18" s="92">
        <v>11</v>
      </c>
      <c r="C18" s="70"/>
      <c r="D18" s="70"/>
      <c r="E18" s="80"/>
      <c r="F18" s="80"/>
      <c r="G18" s="81">
        <v>0</v>
      </c>
    </row>
    <row r="19" spans="2:7" x14ac:dyDescent="0.25">
      <c r="B19" s="92">
        <v>12</v>
      </c>
      <c r="C19" s="70"/>
      <c r="D19" s="70"/>
      <c r="E19" s="80"/>
      <c r="F19" s="80"/>
      <c r="G19" s="81">
        <v>0</v>
      </c>
    </row>
    <row r="20" spans="2:7" x14ac:dyDescent="0.25">
      <c r="B20" s="92">
        <v>13</v>
      </c>
      <c r="C20" s="70"/>
      <c r="D20" s="70"/>
      <c r="E20" s="80"/>
      <c r="F20" s="80"/>
      <c r="G20" s="81">
        <v>0</v>
      </c>
    </row>
    <row r="21" spans="2:7" x14ac:dyDescent="0.25">
      <c r="B21" s="92">
        <v>14</v>
      </c>
      <c r="C21" s="70"/>
      <c r="D21" s="70"/>
      <c r="E21" s="80"/>
      <c r="F21" s="80"/>
      <c r="G21" s="81">
        <v>0</v>
      </c>
    </row>
    <row r="22" spans="2:7" x14ac:dyDescent="0.25">
      <c r="B22" s="92">
        <v>15</v>
      </c>
      <c r="C22" s="70"/>
      <c r="D22" s="70"/>
      <c r="E22" s="80"/>
      <c r="F22" s="80"/>
      <c r="G22" s="81">
        <v>0</v>
      </c>
    </row>
    <row r="23" spans="2:7" x14ac:dyDescent="0.25">
      <c r="B23" s="92">
        <v>16</v>
      </c>
      <c r="C23" s="70"/>
      <c r="D23" s="70"/>
      <c r="E23" s="80"/>
      <c r="F23" s="80"/>
      <c r="G23" s="81">
        <v>0</v>
      </c>
    </row>
    <row r="24" spans="2:7" x14ac:dyDescent="0.25">
      <c r="B24" s="92">
        <v>17</v>
      </c>
      <c r="C24" s="70"/>
      <c r="D24" s="70"/>
      <c r="E24" s="80"/>
      <c r="F24" s="80"/>
      <c r="G24" s="81">
        <v>0</v>
      </c>
    </row>
    <row r="25" spans="2:7" x14ac:dyDescent="0.25">
      <c r="B25" s="92">
        <v>18</v>
      </c>
      <c r="C25" s="70"/>
      <c r="D25" s="70"/>
      <c r="E25" s="80"/>
      <c r="F25" s="80"/>
      <c r="G25" s="81">
        <v>0</v>
      </c>
    </row>
    <row r="26" spans="2:7" x14ac:dyDescent="0.25">
      <c r="B26" s="92">
        <v>19</v>
      </c>
      <c r="C26" s="70"/>
      <c r="D26" s="70"/>
      <c r="E26" s="80"/>
      <c r="F26" s="80"/>
      <c r="G26" s="81">
        <v>0</v>
      </c>
    </row>
    <row r="27" spans="2:7" ht="15.75" thickBot="1" x14ac:dyDescent="0.3">
      <c r="B27" s="93">
        <v>20</v>
      </c>
      <c r="C27" s="82"/>
      <c r="D27" s="82"/>
      <c r="E27" s="83"/>
      <c r="F27" s="83"/>
      <c r="G27" s="84">
        <v>0</v>
      </c>
    </row>
    <row r="29" spans="2:7" x14ac:dyDescent="0.25">
      <c r="B29" s="150" t="s">
        <v>15</v>
      </c>
      <c r="C29" s="151"/>
      <c r="D29" s="151"/>
      <c r="E29" s="151"/>
      <c r="F29" s="151"/>
      <c r="G29" s="151"/>
    </row>
    <row r="30" spans="2:7" ht="15" customHeight="1" x14ac:dyDescent="0.25">
      <c r="B30" s="152" t="s">
        <v>61</v>
      </c>
      <c r="C30" s="153"/>
      <c r="D30" s="153"/>
      <c r="E30" s="153"/>
      <c r="F30" s="153"/>
      <c r="G30" s="154"/>
    </row>
    <row r="31" spans="2:7" x14ac:dyDescent="0.25">
      <c r="B31" s="155"/>
      <c r="C31" s="156"/>
      <c r="D31" s="156"/>
      <c r="E31" s="156"/>
      <c r="F31" s="156"/>
      <c r="G31" s="157"/>
    </row>
    <row r="32" spans="2:7" x14ac:dyDescent="0.25">
      <c r="B32" s="155"/>
      <c r="C32" s="156"/>
      <c r="D32" s="156"/>
      <c r="E32" s="156"/>
      <c r="F32" s="156"/>
      <c r="G32" s="157"/>
    </row>
    <row r="33" spans="2:7" x14ac:dyDescent="0.25">
      <c r="B33" s="155"/>
      <c r="C33" s="156"/>
      <c r="D33" s="156"/>
      <c r="E33" s="156"/>
      <c r="F33" s="156"/>
      <c r="G33" s="157"/>
    </row>
    <row r="34" spans="2:7" x14ac:dyDescent="0.25">
      <c r="B34" s="155"/>
      <c r="C34" s="156"/>
      <c r="D34" s="156"/>
      <c r="E34" s="156"/>
      <c r="F34" s="156"/>
      <c r="G34" s="157"/>
    </row>
    <row r="35" spans="2:7" x14ac:dyDescent="0.25">
      <c r="B35" s="158"/>
      <c r="C35" s="159"/>
      <c r="D35" s="159"/>
      <c r="E35" s="159"/>
      <c r="F35" s="159"/>
      <c r="G35" s="160"/>
    </row>
    <row r="36" spans="2:7" x14ac:dyDescent="0.25">
      <c r="B36" s="94"/>
      <c r="C36" s="94"/>
      <c r="D36" s="94"/>
      <c r="E36" s="94"/>
      <c r="F36" s="94"/>
      <c r="G36" s="94"/>
    </row>
  </sheetData>
  <sheetProtection algorithmName="SHA-512" hashValue="yjD2bMZRYNO57HZb9EIqv6y/QalQIe+wW9Hngwl1eu3RT9tTtX/mazlAS/4Uc/fHHyKoZOIywHeRWf485JI7Ug==" saltValue="UWtxSnDCLswgfqQngGOK0Q==" spinCount="100000" sheet="1" objects="1" scenarios="1" selectLockedCells="1"/>
  <mergeCells count="3">
    <mergeCell ref="B29:G29"/>
    <mergeCell ref="B30:G35"/>
    <mergeCell ref="C5:G5"/>
  </mergeCells>
  <printOptions horizontalCentered="1"/>
  <pageMargins left="0.7" right="0.7" top="0.75" bottom="0.75" header="0.3" footer="0.3"/>
  <pageSetup scale="70"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19" ma:contentTypeDescription="Create a new document." ma:contentTypeScope="" ma:versionID="15e55549a6887655a10662d6cf272d97">
  <xsd:schema xmlns:xsd="http://www.w3.org/2001/XMLSchema" xmlns:xs="http://www.w3.org/2001/XMLSchema" xmlns:p="http://schemas.microsoft.com/office/2006/metadata/properties" xmlns:ns2="528f34c6-640b-428a-a17c-61396201895d" xmlns:ns3="cbf03bed-7112-4995-8344-a1eba6495abf" targetNamespace="http://schemas.microsoft.com/office/2006/metadata/properties" ma:root="true" ma:fieldsID="1d45a0188b59b686e08946592ffb7d83" ns2:_="" ns3:_="">
    <xsd:import namespace="528f34c6-640b-428a-a17c-61396201895d"/>
    <xsd:import namespace="cbf03bed-7112-4995-8344-a1eba6495abf"/>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ngagementNumber xmlns="cbf03bed-7112-4995-8344-a1eba6495abf" xsi:nil="true"/>
    <LOB xmlns="cbf03bed-7112-4995-8344-a1eba6495abf" xsi:nil="true"/>
    <PracticeGroup_x002f_Department xmlns="cbf03bed-7112-4995-8344-a1eba6495abf" xsi:nil="true"/>
    <DocumentType xmlns="cbf03bed-7112-4995-8344-a1eba6495abf" xsi:nil="true"/>
    <Year xmlns="cbf03bed-7112-4995-8344-a1eba6495abf">2021</Year>
    <ClientNumber xmlns="cbf03bed-7112-4995-8344-a1eba6495abf" xsi:nil="true"/>
    <SharedWithUsers xmlns="528f34c6-640b-428a-a17c-61396201895d">
      <UserInfo>
        <DisplayName/>
        <AccountId xsi:nil="true"/>
        <AccountType/>
      </UserInfo>
    </SharedWithUsers>
    <MediaLengthInSeconds xmlns="cbf03bed-7112-4995-8344-a1eba6495abf" xsi:nil="true"/>
  </documentManagement>
</p:properties>
</file>

<file path=customXml/itemProps1.xml><?xml version="1.0" encoding="utf-8"?>
<ds:datastoreItem xmlns:ds="http://schemas.openxmlformats.org/officeDocument/2006/customXml" ds:itemID="{D50C2DEB-FA17-4ADD-8664-5EFD04473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F7E281-7542-4329-864D-ECFB23711999}">
  <ds:schemaRefs>
    <ds:schemaRef ds:uri="http://schemas.microsoft.com/sharepoint/v3/contenttype/forms"/>
  </ds:schemaRefs>
</ds:datastoreItem>
</file>

<file path=customXml/itemProps3.xml><?xml version="1.0" encoding="utf-8"?>
<ds:datastoreItem xmlns:ds="http://schemas.openxmlformats.org/officeDocument/2006/customXml" ds:itemID="{1DA33DF9-B104-45E3-A33C-0F6A955FC236}">
  <ds:schemaRefs>
    <ds:schemaRef ds:uri="http://schemas.microsoft.com/office/2006/metadata/properties"/>
    <ds:schemaRef ds:uri="http://schemas.openxmlformats.org/package/2006/metadata/core-properties"/>
    <ds:schemaRef ds:uri="http://purl.org/dc/terms/"/>
    <ds:schemaRef ds:uri="528f34c6-640b-428a-a17c-61396201895d"/>
    <ds:schemaRef ds:uri="http://purl.org/dc/dcmitype/"/>
    <ds:schemaRef ds:uri="http://schemas.microsoft.com/office/2006/documentManagement/types"/>
    <ds:schemaRef ds:uri="http://purl.org/dc/elements/1.1/"/>
    <ds:schemaRef ds:uri="http://schemas.microsoft.com/office/infopath/2007/PartnerControls"/>
    <ds:schemaRef ds:uri="cbf03bed-7112-4995-8344-a1eba6495ab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TOC</vt:lpstr>
      <vt:lpstr>1. Instructions</vt:lpstr>
      <vt:lpstr>2. Cost Summary</vt:lpstr>
      <vt:lpstr>3. Labor Rates</vt:lpstr>
      <vt:lpstr>4. EOMC Services</vt:lpstr>
      <vt:lpstr>5. Assumptions</vt:lpstr>
      <vt:lpstr>'2. Cost Summary'!varModuleName</vt:lpstr>
      <vt:lpstr>varModuleName</vt:lpstr>
      <vt:lpstr>varOfferorName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Alonso Ortiz</dc:creator>
  <cp:keywords/>
  <dc:description/>
  <cp:lastModifiedBy>Karla Alonso Ortiz</cp:lastModifiedBy>
  <cp:revision/>
  <dcterms:created xsi:type="dcterms:W3CDTF">2018-06-27T15:28:04Z</dcterms:created>
  <dcterms:modified xsi:type="dcterms:W3CDTF">2023-09-11T13:42:44Z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