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2022-2024/REQUEST FOR PROPOSALS/Moca and Aguada/"/>
    </mc:Choice>
  </mc:AlternateContent>
  <xr:revisionPtr revIDLastSave="0" documentId="13_ncr:1_{8C7201E1-69C0-D94D-863F-90B96E3592BD}" xr6:coauthVersionLast="47" xr6:coauthVersionMax="47" xr10:uidLastSave="{00000000-0000-0000-0000-000000000000}"/>
  <bookViews>
    <workbookView xWindow="17340" yWindow="920" windowWidth="17060" windowHeight="19940" xr2:uid="{A2815029-B571-45B9-A755-A0FC09EB69FC}"/>
  </bookViews>
  <sheets>
    <sheet name="Template Budget FSP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25" i="3"/>
  <c r="C14" i="3"/>
  <c r="D48" i="3"/>
  <c r="D46" i="3"/>
  <c r="E46" i="3" s="1"/>
  <c r="C49" i="3"/>
  <c r="D44" i="3"/>
  <c r="E44" i="3" s="1"/>
  <c r="D43" i="3"/>
  <c r="E43" i="3" s="1"/>
  <c r="D42" i="3"/>
  <c r="E42" i="3" s="1"/>
  <c r="D39" i="3"/>
  <c r="E39" i="3" s="1"/>
  <c r="C41" i="3"/>
  <c r="D36" i="3"/>
  <c r="E36" i="3" s="1"/>
  <c r="D35" i="3"/>
  <c r="C34" i="3"/>
  <c r="D32" i="3"/>
  <c r="E32" i="3" s="1"/>
  <c r="D31" i="3"/>
  <c r="D30" i="3"/>
  <c r="E30" i="3" s="1"/>
  <c r="C29" i="3"/>
  <c r="E22" i="3"/>
  <c r="D21" i="3"/>
  <c r="D19" i="3"/>
  <c r="D18" i="3"/>
  <c r="E16" i="3"/>
  <c r="C16" i="3"/>
  <c r="C15" i="3"/>
  <c r="C13" i="3"/>
  <c r="C12" i="3"/>
  <c r="C11" i="3"/>
  <c r="D24" i="3" l="1"/>
  <c r="D25" i="3" s="1"/>
  <c r="D40" i="3"/>
  <c r="D33" i="3"/>
  <c r="E35" i="3"/>
  <c r="E40" i="3" s="1"/>
  <c r="D26" i="3"/>
  <c r="D28" i="3" s="1"/>
  <c r="D49" i="3" s="1"/>
  <c r="E48" i="3"/>
  <c r="E31" i="3"/>
  <c r="E33" i="3" s="1"/>
  <c r="E26" i="3" l="1"/>
  <c r="E28" i="3" s="1"/>
  <c r="E21" i="3"/>
  <c r="E19" i="3"/>
  <c r="C50" i="3" l="1"/>
  <c r="C52" i="3" s="1"/>
  <c r="E18" i="3"/>
  <c r="E24" i="3" s="1"/>
  <c r="E25" i="3" s="1"/>
  <c r="E49" i="3" s="1"/>
</calcChain>
</file>

<file path=xl/sharedStrings.xml><?xml version="1.0" encoding="utf-8"?>
<sst xmlns="http://schemas.openxmlformats.org/spreadsheetml/2006/main" count="56" uniqueCount="51">
  <si>
    <t>Finance Department</t>
  </si>
  <si>
    <t>DESCRIPTION</t>
  </si>
  <si>
    <t>SALARY</t>
  </si>
  <si>
    <t xml:space="preserve"> TOTAL BUDGET</t>
  </si>
  <si>
    <t xml:space="preserve">PRESUPUESTO  TOTAL </t>
  </si>
  <si>
    <t>PERSONNEL</t>
  </si>
  <si>
    <t>SUBTOTAL</t>
  </si>
  <si>
    <t>FRINGE BENEFITS</t>
  </si>
  <si>
    <t>MEDICAL INSURANCE (150 X 12 MESES X 4 FTE)</t>
  </si>
  <si>
    <t xml:space="preserve">TRAVELS </t>
  </si>
  <si>
    <t>SUPPLIES</t>
  </si>
  <si>
    <t>OFFICE SUPPLIES INCLUDING ELECTRONIC EQUIPMENT</t>
  </si>
  <si>
    <t>EDUCATIONAL SUPPLIES FOR FAMILIES</t>
  </si>
  <si>
    <t>OTHER</t>
  </si>
  <si>
    <t>GROUP ACTIVITIES FOR FAMILIES AND PROGRAM GRADUATION</t>
  </si>
  <si>
    <t>PROGRAM PROMOTION</t>
  </si>
  <si>
    <t xml:space="preserve"> </t>
  </si>
  <si>
    <t xml:space="preserve">OPERATIONAL COST </t>
  </si>
  <si>
    <t>PHYSICAL SITE FACILITIES INCLUDING UTILITIES, MAINTENANCE AND INSURANCE</t>
  </si>
  <si>
    <t>MONTLY PAYMENT OF CELL PHONES AND INTERNET</t>
  </si>
  <si>
    <t>ELECTRONIC EQUIPMENT MAINTENANCE</t>
  </si>
  <si>
    <t xml:space="preserve">    TOTAL </t>
  </si>
  <si>
    <t>TOTAL</t>
  </si>
  <si>
    <t>Certify that is correct:</t>
  </si>
  <si>
    <t>_______________________</t>
  </si>
  <si>
    <t>SOCIAL SECURITY (_____%)</t>
  </si>
  <si>
    <r>
      <t xml:space="preserve">CHRISTMAS BONUS (_____ x 6 </t>
    </r>
    <r>
      <rPr>
        <sz val="9"/>
        <rFont val="Arial"/>
        <family val="2"/>
      </rPr>
      <t>PERSONAS)</t>
    </r>
  </si>
  <si>
    <t>STATE FUND INSURANCE (_______%)</t>
  </si>
  <si>
    <t>SOCIAL SECURITY (MEDICARE ___%)</t>
  </si>
  <si>
    <r>
      <t xml:space="preserve">INSURANCE RESPONSABILITY (_____) &amp; EXTERMINATION SERVICES  ($____ MONTHLY X 12) </t>
    </r>
    <r>
      <rPr>
        <sz val="10"/>
        <color rgb="FFFF0000"/>
        <rFont val="Arial"/>
        <family val="2"/>
      </rPr>
      <t>SI TIENEN</t>
    </r>
  </si>
  <si>
    <t>ACCOUNTING, FINANCIAL AND OTHER SUPPORT</t>
  </si>
  <si>
    <t xml:space="preserve">PERSONNEL BACKGROUND CHECK ($70 X 6 PERSONAS) </t>
  </si>
  <si>
    <t xml:space="preserve">UNIFORMS ($_____ X 6 PERSONAS) </t>
  </si>
  <si>
    <t>INCENTIVES TO SUPPORT ACTIVITIES AS PER THE EBM AND CURRICULUM</t>
  </si>
  <si>
    <t>NUTRITIONAL SNACKS FOR FAMILY'S ACTIVITIES AND ADVISORY COMMITTEE GROUP</t>
  </si>
  <si>
    <t>COSTS TRAINING FOR PERSONNEL</t>
  </si>
  <si>
    <t>MONTHLY PAYMENT OF E-MAIL ACCOUNTS AND DROPBOX</t>
  </si>
  <si>
    <t xml:space="preserve">BUDGET </t>
  </si>
  <si>
    <t>DIRECCION DEL LIA</t>
  </si>
  <si>
    <t>FIRMA DEL DIRECTOR/A</t>
  </si>
  <si>
    <r>
      <t xml:space="preserve">  Executive Director</t>
    </r>
    <r>
      <rPr>
        <sz val="12"/>
        <color rgb="FFFF0000"/>
        <rFont val="Arial"/>
        <family val="2"/>
      </rPr>
      <t xml:space="preserve"> LIA</t>
    </r>
  </si>
  <si>
    <t>DATA MANAGER  (TBD)                                            ($__/HR. x ___ HRS. WEEKLY)</t>
  </si>
  <si>
    <t>HOME VISITOR   (TBD)                                               ($__/HR. x ___ HRS. WEEKLY)</t>
  </si>
  <si>
    <t>HOME VISITOR (TBD)                                                 ($__/HR. x ___ HRS. WEEKLY)</t>
  </si>
  <si>
    <t>FAMILY EVALUATOR (TBD)                                     ($__/HR. x ___ HRS. WEEKLY)</t>
  </si>
  <si>
    <t>SUPERVISOR (TBD)                                                     ($__/HR. x ___ HRS. WEEKLY)</t>
  </si>
  <si>
    <r>
      <t>PROPOSAL - FAMILIAS SALUDABLES PUERTO RICO (</t>
    </r>
    <r>
      <rPr>
        <b/>
        <sz val="12"/>
        <color rgb="FFFF0000"/>
        <rFont val="Arial"/>
        <family val="2"/>
      </rPr>
      <t>MOCA &amp; AGUADA</t>
    </r>
    <r>
      <rPr>
        <b/>
        <sz val="12"/>
        <color theme="1"/>
        <rFont val="Arial"/>
        <family val="2"/>
      </rPr>
      <t>)</t>
    </r>
  </si>
  <si>
    <t>PERIOD: SEPTEMBER 30,2025 - SEPTEMBER 29, 2026</t>
  </si>
  <si>
    <t>NOMBRE LIA</t>
  </si>
  <si>
    <t xml:space="preserve">LOCAL                                                                                                                                                                        - FOR HOME VISITS, MEETINGS AND TRAININGS)                                                            </t>
  </si>
  <si>
    <t>MAINLAND                                                                                                                                                                    - MEETING ATTENDANCE AT THE ALL-GRANTEE MEETING AND HFA FOR ONE PERSONNEL.                                                                                                                                                            - TRAVEL EXPENSES FOR TRAININGS REQUIRED BY EBM (HFA) OR CURRICULUM (GGK)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</si>
</sst>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Calibri"/>
      <family val="2"/>
    </font>
    <font>
      <b/>
      <sz val="10"/>
      <color theme="1"/>
      <name val="Arial"/>
      <family val="2"/>
    </font>
    <font>
      <b/>
      <sz val="12"/>
      <color rgb="FF00B050"/>
      <name val="Arial"/>
      <family val="2"/>
    </font>
    <font>
      <b/>
      <sz val="10"/>
      <color rgb="FF006100"/>
      <name val="Arial"/>
      <family val="2"/>
    </font>
    <font>
      <b/>
      <sz val="10"/>
      <color rgb="FF00610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i/>
      <sz val="10"/>
      <color theme="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nnual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44" fontId="4" fillId="0" borderId="0" xfId="2" applyFont="1"/>
    <xf numFmtId="43" fontId="4" fillId="0" borderId="0" xfId="1" applyFont="1"/>
    <xf numFmtId="0" fontId="8" fillId="2" borderId="2" xfId="3" applyFont="1" applyBorder="1" applyAlignment="1">
      <alignment horizontal="center" vertical="center" wrapText="1"/>
    </xf>
    <xf numFmtId="44" fontId="8" fillId="2" borderId="3" xfId="3" applyNumberFormat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0" fontId="9" fillId="2" borderId="4" xfId="3" applyFont="1" applyBorder="1" applyAlignment="1">
      <alignment horizontal="center" wrapText="1"/>
    </xf>
    <xf numFmtId="0" fontId="9" fillId="2" borderId="5" xfId="3" applyFont="1" applyBorder="1" applyAlignment="1">
      <alignment horizontal="center" wrapText="1"/>
    </xf>
    <xf numFmtId="0" fontId="10" fillId="0" borderId="0" xfId="0" applyFont="1"/>
    <xf numFmtId="0" fontId="9" fillId="0" borderId="8" xfId="3" applyFont="1" applyFill="1" applyBorder="1" applyAlignment="1">
      <alignment horizontal="center" wrapText="1"/>
    </xf>
    <xf numFmtId="0" fontId="9" fillId="0" borderId="9" xfId="3" applyFont="1" applyFill="1" applyBorder="1" applyAlignment="1">
      <alignment horizontal="center" wrapText="1"/>
    </xf>
    <xf numFmtId="0" fontId="12" fillId="0" borderId="6" xfId="0" applyFont="1" applyBorder="1" applyAlignment="1">
      <alignment wrapText="1"/>
    </xf>
    <xf numFmtId="43" fontId="13" fillId="0" borderId="7" xfId="1" applyFont="1" applyBorder="1" applyAlignment="1"/>
    <xf numFmtId="43" fontId="4" fillId="0" borderId="7" xfId="0" applyNumberFormat="1" applyFont="1" applyBorder="1"/>
    <xf numFmtId="43" fontId="4" fillId="0" borderId="10" xfId="0" applyNumberFormat="1" applyFont="1" applyBorder="1"/>
    <xf numFmtId="43" fontId="4" fillId="0" borderId="11" xfId="1" applyFont="1" applyBorder="1"/>
    <xf numFmtId="43" fontId="4" fillId="0" borderId="12" xfId="0" applyNumberFormat="1" applyFont="1" applyBorder="1"/>
    <xf numFmtId="43" fontId="4" fillId="0" borderId="13" xfId="1" applyFont="1" applyBorder="1"/>
    <xf numFmtId="43" fontId="13" fillId="0" borderId="12" xfId="1" applyFont="1" applyBorder="1" applyAlignment="1"/>
    <xf numFmtId="43" fontId="13" fillId="0" borderId="13" xfId="1" applyFont="1" applyBorder="1" applyAlignment="1"/>
    <xf numFmtId="0" fontId="11" fillId="4" borderId="6" xfId="0" applyFont="1" applyFill="1" applyBorder="1" applyAlignment="1">
      <alignment wrapText="1"/>
    </xf>
    <xf numFmtId="44" fontId="14" fillId="4" borderId="7" xfId="2" applyFont="1" applyFill="1" applyBorder="1"/>
    <xf numFmtId="43" fontId="14" fillId="4" borderId="7" xfId="1" applyFont="1" applyFill="1" applyBorder="1"/>
    <xf numFmtId="43" fontId="14" fillId="4" borderId="12" xfId="1" applyFont="1" applyFill="1" applyBorder="1"/>
    <xf numFmtId="43" fontId="14" fillId="4" borderId="13" xfId="1" applyFont="1" applyFill="1" applyBorder="1"/>
    <xf numFmtId="0" fontId="12" fillId="0" borderId="6" xfId="0" applyFont="1" applyBorder="1" applyAlignment="1">
      <alignment horizontal="left" wrapText="1"/>
    </xf>
    <xf numFmtId="44" fontId="13" fillId="5" borderId="7" xfId="2" applyFont="1" applyFill="1" applyBorder="1"/>
    <xf numFmtId="43" fontId="4" fillId="0" borderId="12" xfId="1" applyFont="1" applyBorder="1"/>
    <xf numFmtId="43" fontId="13" fillId="0" borderId="7" xfId="1" applyFont="1" applyBorder="1"/>
    <xf numFmtId="43" fontId="13" fillId="0" borderId="7" xfId="1" applyFont="1" applyFill="1" applyBorder="1"/>
    <xf numFmtId="0" fontId="13" fillId="0" borderId="6" xfId="0" applyFont="1" applyBorder="1"/>
    <xf numFmtId="0" fontId="11" fillId="7" borderId="6" xfId="0" applyFont="1" applyFill="1" applyBorder="1" applyAlignment="1">
      <alignment wrapText="1"/>
    </xf>
    <xf numFmtId="44" fontId="14" fillId="7" borderId="7" xfId="2" applyFont="1" applyFill="1" applyBorder="1" applyAlignment="1">
      <alignment horizontal="center"/>
    </xf>
    <xf numFmtId="43" fontId="11" fillId="7" borderId="7" xfId="1" applyFont="1" applyFill="1" applyBorder="1"/>
    <xf numFmtId="43" fontId="11" fillId="7" borderId="12" xfId="1" applyFont="1" applyFill="1" applyBorder="1"/>
    <xf numFmtId="43" fontId="11" fillId="7" borderId="13" xfId="1" applyFont="1" applyFill="1" applyBorder="1"/>
    <xf numFmtId="43" fontId="11" fillId="3" borderId="12" xfId="1" applyFont="1" applyFill="1" applyBorder="1"/>
    <xf numFmtId="43" fontId="11" fillId="3" borderId="13" xfId="1" applyFont="1" applyFill="1" applyBorder="1"/>
    <xf numFmtId="0" fontId="13" fillId="0" borderId="6" xfId="0" applyFont="1" applyBorder="1" applyAlignment="1">
      <alignment wrapText="1"/>
    </xf>
    <xf numFmtId="0" fontId="11" fillId="7" borderId="6" xfId="0" applyFont="1" applyFill="1" applyBorder="1" applyAlignment="1">
      <alignment horizontal="left" wrapText="1"/>
    </xf>
    <xf numFmtId="44" fontId="14" fillId="7" borderId="7" xfId="2" applyFont="1" applyFill="1" applyBorder="1"/>
    <xf numFmtId="44" fontId="11" fillId="7" borderId="7" xfId="2" applyFont="1" applyFill="1" applyBorder="1"/>
    <xf numFmtId="43" fontId="13" fillId="0" borderId="7" xfId="1" applyFont="1" applyBorder="1" applyAlignment="1">
      <alignment horizontal="right"/>
    </xf>
    <xf numFmtId="0" fontId="4" fillId="5" borderId="7" xfId="0" applyFont="1" applyFill="1" applyBorder="1"/>
    <xf numFmtId="4" fontId="13" fillId="0" borderId="7" xfId="0" applyNumberFormat="1" applyFont="1" applyBorder="1"/>
    <xf numFmtId="44" fontId="17" fillId="7" borderId="7" xfId="2" applyFont="1" applyFill="1" applyBorder="1"/>
    <xf numFmtId="43" fontId="13" fillId="0" borderId="13" xfId="1" applyFont="1" applyBorder="1"/>
    <xf numFmtId="0" fontId="13" fillId="0" borderId="6" xfId="0" applyFont="1" applyBorder="1" applyAlignment="1">
      <alignment vertical="center" wrapText="1"/>
    </xf>
    <xf numFmtId="0" fontId="18" fillId="8" borderId="7" xfId="0" applyFont="1" applyFill="1" applyBorder="1" applyAlignment="1">
      <alignment vertical="center"/>
    </xf>
    <xf numFmtId="44" fontId="12" fillId="5" borderId="7" xfId="2" applyFont="1" applyFill="1" applyBorder="1" applyAlignment="1">
      <alignment horizontal="center"/>
    </xf>
    <xf numFmtId="44" fontId="12" fillId="5" borderId="7" xfId="2" applyFont="1" applyFill="1" applyBorder="1" applyAlignment="1"/>
    <xf numFmtId="44" fontId="11" fillId="3" borderId="15" xfId="2" applyFont="1" applyFill="1" applyBorder="1"/>
    <xf numFmtId="44" fontId="11" fillId="3" borderId="16" xfId="2" applyFont="1" applyFill="1" applyBorder="1"/>
    <xf numFmtId="44" fontId="11" fillId="3" borderId="17" xfId="2" applyFont="1" applyFill="1" applyBorder="1"/>
    <xf numFmtId="0" fontId="19" fillId="0" borderId="0" xfId="0" applyFont="1" applyAlignment="1">
      <alignment wrapText="1"/>
    </xf>
    <xf numFmtId="43" fontId="4" fillId="6" borderId="0" xfId="1" applyFont="1" applyFill="1"/>
    <xf numFmtId="0" fontId="20" fillId="0" borderId="0" xfId="0" applyFont="1"/>
    <xf numFmtId="43" fontId="13" fillId="9" borderId="7" xfId="1" applyFont="1" applyFill="1" applyBorder="1"/>
    <xf numFmtId="43" fontId="13" fillId="9" borderId="7" xfId="1" applyFont="1" applyFill="1" applyBorder="1" applyAlignment="1"/>
    <xf numFmtId="2" fontId="18" fillId="9" borderId="7" xfId="0" applyNumberFormat="1" applyFont="1" applyFill="1" applyBorder="1" applyAlignment="1">
      <alignment vertical="center"/>
    </xf>
    <xf numFmtId="4" fontId="18" fillId="9" borderId="7" xfId="0" applyNumberFormat="1" applyFont="1" applyFill="1" applyBorder="1" applyAlignment="1">
      <alignment vertical="center"/>
    </xf>
    <xf numFmtId="43" fontId="13" fillId="9" borderId="7" xfId="1" applyFont="1" applyFill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D996-9F4A-4F20-BBDF-F8E70448CC2D}">
  <dimension ref="A1:E57"/>
  <sheetViews>
    <sheetView tabSelected="1" zoomScale="111" zoomScaleNormal="120" workbookViewId="0">
      <selection activeCell="A16" sqref="A16"/>
    </sheetView>
  </sheetViews>
  <sheetFormatPr baseColWidth="10" defaultColWidth="8.83203125" defaultRowHeight="12"/>
  <cols>
    <col min="1" max="1" width="81.6640625" style="2" bestFit="1" customWidth="1"/>
    <col min="2" max="2" width="14.5" style="3" customWidth="1"/>
    <col min="3" max="3" width="14" style="4" bestFit="1" customWidth="1"/>
    <col min="4" max="4" width="0.1640625" style="1" customWidth="1"/>
    <col min="5" max="5" width="0.1640625" style="4" hidden="1" customWidth="1"/>
    <col min="6" max="222" width="9.1640625" style="1"/>
    <col min="223" max="223" width="32.6640625" style="1" bestFit="1" customWidth="1"/>
    <col min="224" max="224" width="12.33203125" style="1" bestFit="1" customWidth="1"/>
    <col min="225" max="225" width="12.6640625" style="1" bestFit="1" customWidth="1"/>
    <col min="226" max="227" width="14.6640625" style="1" bestFit="1" customWidth="1"/>
    <col min="228" max="228" width="9.1640625" style="1"/>
    <col min="229" max="229" width="12.6640625" style="1" bestFit="1" customWidth="1"/>
    <col min="230" max="478" width="9.1640625" style="1"/>
    <col min="479" max="479" width="32.6640625" style="1" bestFit="1" customWidth="1"/>
    <col min="480" max="480" width="12.33203125" style="1" bestFit="1" customWidth="1"/>
    <col min="481" max="481" width="12.6640625" style="1" bestFit="1" customWidth="1"/>
    <col min="482" max="483" width="14.6640625" style="1" bestFit="1" customWidth="1"/>
    <col min="484" max="484" width="9.1640625" style="1"/>
    <col min="485" max="485" width="12.6640625" style="1" bestFit="1" customWidth="1"/>
    <col min="486" max="734" width="9.1640625" style="1"/>
    <col min="735" max="735" width="32.6640625" style="1" bestFit="1" customWidth="1"/>
    <col min="736" max="736" width="12.33203125" style="1" bestFit="1" customWidth="1"/>
    <col min="737" max="737" width="12.6640625" style="1" bestFit="1" customWidth="1"/>
    <col min="738" max="739" width="14.6640625" style="1" bestFit="1" customWidth="1"/>
    <col min="740" max="740" width="9.1640625" style="1"/>
    <col min="741" max="741" width="12.6640625" style="1" bestFit="1" customWidth="1"/>
    <col min="742" max="990" width="9.1640625" style="1"/>
    <col min="991" max="991" width="32.6640625" style="1" bestFit="1" customWidth="1"/>
    <col min="992" max="992" width="12.33203125" style="1" bestFit="1" customWidth="1"/>
    <col min="993" max="993" width="12.6640625" style="1" bestFit="1" customWidth="1"/>
    <col min="994" max="995" width="14.6640625" style="1" bestFit="1" customWidth="1"/>
    <col min="996" max="996" width="9.1640625" style="1"/>
    <col min="997" max="997" width="12.6640625" style="1" bestFit="1" customWidth="1"/>
    <col min="998" max="1246" width="9.1640625" style="1"/>
    <col min="1247" max="1247" width="32.6640625" style="1" bestFit="1" customWidth="1"/>
    <col min="1248" max="1248" width="12.33203125" style="1" bestFit="1" customWidth="1"/>
    <col min="1249" max="1249" width="12.6640625" style="1" bestFit="1" customWidth="1"/>
    <col min="1250" max="1251" width="14.6640625" style="1" bestFit="1" customWidth="1"/>
    <col min="1252" max="1252" width="9.1640625" style="1"/>
    <col min="1253" max="1253" width="12.6640625" style="1" bestFit="1" customWidth="1"/>
    <col min="1254" max="1502" width="9.1640625" style="1"/>
    <col min="1503" max="1503" width="32.6640625" style="1" bestFit="1" customWidth="1"/>
    <col min="1504" max="1504" width="12.33203125" style="1" bestFit="1" customWidth="1"/>
    <col min="1505" max="1505" width="12.6640625" style="1" bestFit="1" customWidth="1"/>
    <col min="1506" max="1507" width="14.6640625" style="1" bestFit="1" customWidth="1"/>
    <col min="1508" max="1508" width="9.1640625" style="1"/>
    <col min="1509" max="1509" width="12.6640625" style="1" bestFit="1" customWidth="1"/>
    <col min="1510" max="1758" width="9.1640625" style="1"/>
    <col min="1759" max="1759" width="32.6640625" style="1" bestFit="1" customWidth="1"/>
    <col min="1760" max="1760" width="12.33203125" style="1" bestFit="1" customWidth="1"/>
    <col min="1761" max="1761" width="12.6640625" style="1" bestFit="1" customWidth="1"/>
    <col min="1762" max="1763" width="14.6640625" style="1" bestFit="1" customWidth="1"/>
    <col min="1764" max="1764" width="9.1640625" style="1"/>
    <col min="1765" max="1765" width="12.6640625" style="1" bestFit="1" customWidth="1"/>
    <col min="1766" max="2014" width="9.1640625" style="1"/>
    <col min="2015" max="2015" width="32.6640625" style="1" bestFit="1" customWidth="1"/>
    <col min="2016" max="2016" width="12.33203125" style="1" bestFit="1" customWidth="1"/>
    <col min="2017" max="2017" width="12.6640625" style="1" bestFit="1" customWidth="1"/>
    <col min="2018" max="2019" width="14.6640625" style="1" bestFit="1" customWidth="1"/>
    <col min="2020" max="2020" width="9.1640625" style="1"/>
    <col min="2021" max="2021" width="12.6640625" style="1" bestFit="1" customWidth="1"/>
    <col min="2022" max="2270" width="9.1640625" style="1"/>
    <col min="2271" max="2271" width="32.6640625" style="1" bestFit="1" customWidth="1"/>
    <col min="2272" max="2272" width="12.33203125" style="1" bestFit="1" customWidth="1"/>
    <col min="2273" max="2273" width="12.6640625" style="1" bestFit="1" customWidth="1"/>
    <col min="2274" max="2275" width="14.6640625" style="1" bestFit="1" customWidth="1"/>
    <col min="2276" max="2276" width="9.1640625" style="1"/>
    <col min="2277" max="2277" width="12.6640625" style="1" bestFit="1" customWidth="1"/>
    <col min="2278" max="2526" width="9.1640625" style="1"/>
    <col min="2527" max="2527" width="32.6640625" style="1" bestFit="1" customWidth="1"/>
    <col min="2528" max="2528" width="12.33203125" style="1" bestFit="1" customWidth="1"/>
    <col min="2529" max="2529" width="12.6640625" style="1" bestFit="1" customWidth="1"/>
    <col min="2530" max="2531" width="14.6640625" style="1" bestFit="1" customWidth="1"/>
    <col min="2532" max="2532" width="9.1640625" style="1"/>
    <col min="2533" max="2533" width="12.6640625" style="1" bestFit="1" customWidth="1"/>
    <col min="2534" max="2782" width="9.1640625" style="1"/>
    <col min="2783" max="2783" width="32.6640625" style="1" bestFit="1" customWidth="1"/>
    <col min="2784" max="2784" width="12.33203125" style="1" bestFit="1" customWidth="1"/>
    <col min="2785" max="2785" width="12.6640625" style="1" bestFit="1" customWidth="1"/>
    <col min="2786" max="2787" width="14.6640625" style="1" bestFit="1" customWidth="1"/>
    <col min="2788" max="2788" width="9.1640625" style="1"/>
    <col min="2789" max="2789" width="12.6640625" style="1" bestFit="1" customWidth="1"/>
    <col min="2790" max="3038" width="9.1640625" style="1"/>
    <col min="3039" max="3039" width="32.6640625" style="1" bestFit="1" customWidth="1"/>
    <col min="3040" max="3040" width="12.33203125" style="1" bestFit="1" customWidth="1"/>
    <col min="3041" max="3041" width="12.6640625" style="1" bestFit="1" customWidth="1"/>
    <col min="3042" max="3043" width="14.6640625" style="1" bestFit="1" customWidth="1"/>
    <col min="3044" max="3044" width="9.1640625" style="1"/>
    <col min="3045" max="3045" width="12.6640625" style="1" bestFit="1" customWidth="1"/>
    <col min="3046" max="3294" width="9.1640625" style="1"/>
    <col min="3295" max="3295" width="32.6640625" style="1" bestFit="1" customWidth="1"/>
    <col min="3296" max="3296" width="12.33203125" style="1" bestFit="1" customWidth="1"/>
    <col min="3297" max="3297" width="12.6640625" style="1" bestFit="1" customWidth="1"/>
    <col min="3298" max="3299" width="14.6640625" style="1" bestFit="1" customWidth="1"/>
    <col min="3300" max="3300" width="9.1640625" style="1"/>
    <col min="3301" max="3301" width="12.6640625" style="1" bestFit="1" customWidth="1"/>
    <col min="3302" max="3550" width="9.1640625" style="1"/>
    <col min="3551" max="3551" width="32.6640625" style="1" bestFit="1" customWidth="1"/>
    <col min="3552" max="3552" width="12.33203125" style="1" bestFit="1" customWidth="1"/>
    <col min="3553" max="3553" width="12.6640625" style="1" bestFit="1" customWidth="1"/>
    <col min="3554" max="3555" width="14.6640625" style="1" bestFit="1" customWidth="1"/>
    <col min="3556" max="3556" width="9.1640625" style="1"/>
    <col min="3557" max="3557" width="12.6640625" style="1" bestFit="1" customWidth="1"/>
    <col min="3558" max="3806" width="9.1640625" style="1"/>
    <col min="3807" max="3807" width="32.6640625" style="1" bestFit="1" customWidth="1"/>
    <col min="3808" max="3808" width="12.33203125" style="1" bestFit="1" customWidth="1"/>
    <col min="3809" max="3809" width="12.6640625" style="1" bestFit="1" customWidth="1"/>
    <col min="3810" max="3811" width="14.6640625" style="1" bestFit="1" customWidth="1"/>
    <col min="3812" max="3812" width="9.1640625" style="1"/>
    <col min="3813" max="3813" width="12.6640625" style="1" bestFit="1" customWidth="1"/>
    <col min="3814" max="4062" width="9.1640625" style="1"/>
    <col min="4063" max="4063" width="32.6640625" style="1" bestFit="1" customWidth="1"/>
    <col min="4064" max="4064" width="12.33203125" style="1" bestFit="1" customWidth="1"/>
    <col min="4065" max="4065" width="12.6640625" style="1" bestFit="1" customWidth="1"/>
    <col min="4066" max="4067" width="14.6640625" style="1" bestFit="1" customWidth="1"/>
    <col min="4068" max="4068" width="9.1640625" style="1"/>
    <col min="4069" max="4069" width="12.6640625" style="1" bestFit="1" customWidth="1"/>
    <col min="4070" max="4318" width="9.1640625" style="1"/>
    <col min="4319" max="4319" width="32.6640625" style="1" bestFit="1" customWidth="1"/>
    <col min="4320" max="4320" width="12.33203125" style="1" bestFit="1" customWidth="1"/>
    <col min="4321" max="4321" width="12.6640625" style="1" bestFit="1" customWidth="1"/>
    <col min="4322" max="4323" width="14.6640625" style="1" bestFit="1" customWidth="1"/>
    <col min="4324" max="4324" width="9.1640625" style="1"/>
    <col min="4325" max="4325" width="12.6640625" style="1" bestFit="1" customWidth="1"/>
    <col min="4326" max="4574" width="9.1640625" style="1"/>
    <col min="4575" max="4575" width="32.6640625" style="1" bestFit="1" customWidth="1"/>
    <col min="4576" max="4576" width="12.33203125" style="1" bestFit="1" customWidth="1"/>
    <col min="4577" max="4577" width="12.6640625" style="1" bestFit="1" customWidth="1"/>
    <col min="4578" max="4579" width="14.6640625" style="1" bestFit="1" customWidth="1"/>
    <col min="4580" max="4580" width="9.1640625" style="1"/>
    <col min="4581" max="4581" width="12.6640625" style="1" bestFit="1" customWidth="1"/>
    <col min="4582" max="4830" width="9.1640625" style="1"/>
    <col min="4831" max="4831" width="32.6640625" style="1" bestFit="1" customWidth="1"/>
    <col min="4832" max="4832" width="12.33203125" style="1" bestFit="1" customWidth="1"/>
    <col min="4833" max="4833" width="12.6640625" style="1" bestFit="1" customWidth="1"/>
    <col min="4834" max="4835" width="14.6640625" style="1" bestFit="1" customWidth="1"/>
    <col min="4836" max="4836" width="9.1640625" style="1"/>
    <col min="4837" max="4837" width="12.6640625" style="1" bestFit="1" customWidth="1"/>
    <col min="4838" max="5086" width="9.1640625" style="1"/>
    <col min="5087" max="5087" width="32.6640625" style="1" bestFit="1" customWidth="1"/>
    <col min="5088" max="5088" width="12.33203125" style="1" bestFit="1" customWidth="1"/>
    <col min="5089" max="5089" width="12.6640625" style="1" bestFit="1" customWidth="1"/>
    <col min="5090" max="5091" width="14.6640625" style="1" bestFit="1" customWidth="1"/>
    <col min="5092" max="5092" width="9.1640625" style="1"/>
    <col min="5093" max="5093" width="12.6640625" style="1" bestFit="1" customWidth="1"/>
    <col min="5094" max="5342" width="9.1640625" style="1"/>
    <col min="5343" max="5343" width="32.6640625" style="1" bestFit="1" customWidth="1"/>
    <col min="5344" max="5344" width="12.33203125" style="1" bestFit="1" customWidth="1"/>
    <col min="5345" max="5345" width="12.6640625" style="1" bestFit="1" customWidth="1"/>
    <col min="5346" max="5347" width="14.6640625" style="1" bestFit="1" customWidth="1"/>
    <col min="5348" max="5348" width="9.1640625" style="1"/>
    <col min="5349" max="5349" width="12.6640625" style="1" bestFit="1" customWidth="1"/>
    <col min="5350" max="5598" width="9.1640625" style="1"/>
    <col min="5599" max="5599" width="32.6640625" style="1" bestFit="1" customWidth="1"/>
    <col min="5600" max="5600" width="12.33203125" style="1" bestFit="1" customWidth="1"/>
    <col min="5601" max="5601" width="12.6640625" style="1" bestFit="1" customWidth="1"/>
    <col min="5602" max="5603" width="14.6640625" style="1" bestFit="1" customWidth="1"/>
    <col min="5604" max="5604" width="9.1640625" style="1"/>
    <col min="5605" max="5605" width="12.6640625" style="1" bestFit="1" customWidth="1"/>
    <col min="5606" max="5854" width="9.1640625" style="1"/>
    <col min="5855" max="5855" width="32.6640625" style="1" bestFit="1" customWidth="1"/>
    <col min="5856" max="5856" width="12.33203125" style="1" bestFit="1" customWidth="1"/>
    <col min="5857" max="5857" width="12.6640625" style="1" bestFit="1" customWidth="1"/>
    <col min="5858" max="5859" width="14.6640625" style="1" bestFit="1" customWidth="1"/>
    <col min="5860" max="5860" width="9.1640625" style="1"/>
    <col min="5861" max="5861" width="12.6640625" style="1" bestFit="1" customWidth="1"/>
    <col min="5862" max="6110" width="9.1640625" style="1"/>
    <col min="6111" max="6111" width="32.6640625" style="1" bestFit="1" customWidth="1"/>
    <col min="6112" max="6112" width="12.33203125" style="1" bestFit="1" customWidth="1"/>
    <col min="6113" max="6113" width="12.6640625" style="1" bestFit="1" customWidth="1"/>
    <col min="6114" max="6115" width="14.6640625" style="1" bestFit="1" customWidth="1"/>
    <col min="6116" max="6116" width="9.1640625" style="1"/>
    <col min="6117" max="6117" width="12.6640625" style="1" bestFit="1" customWidth="1"/>
    <col min="6118" max="6366" width="9.1640625" style="1"/>
    <col min="6367" max="6367" width="32.6640625" style="1" bestFit="1" customWidth="1"/>
    <col min="6368" max="6368" width="12.33203125" style="1" bestFit="1" customWidth="1"/>
    <col min="6369" max="6369" width="12.6640625" style="1" bestFit="1" customWidth="1"/>
    <col min="6370" max="6371" width="14.6640625" style="1" bestFit="1" customWidth="1"/>
    <col min="6372" max="6372" width="9.1640625" style="1"/>
    <col min="6373" max="6373" width="12.6640625" style="1" bestFit="1" customWidth="1"/>
    <col min="6374" max="6622" width="9.1640625" style="1"/>
    <col min="6623" max="6623" width="32.6640625" style="1" bestFit="1" customWidth="1"/>
    <col min="6624" max="6624" width="12.33203125" style="1" bestFit="1" customWidth="1"/>
    <col min="6625" max="6625" width="12.6640625" style="1" bestFit="1" customWidth="1"/>
    <col min="6626" max="6627" width="14.6640625" style="1" bestFit="1" customWidth="1"/>
    <col min="6628" max="6628" width="9.1640625" style="1"/>
    <col min="6629" max="6629" width="12.6640625" style="1" bestFit="1" customWidth="1"/>
    <col min="6630" max="6878" width="9.1640625" style="1"/>
    <col min="6879" max="6879" width="32.6640625" style="1" bestFit="1" customWidth="1"/>
    <col min="6880" max="6880" width="12.33203125" style="1" bestFit="1" customWidth="1"/>
    <col min="6881" max="6881" width="12.6640625" style="1" bestFit="1" customWidth="1"/>
    <col min="6882" max="6883" width="14.6640625" style="1" bestFit="1" customWidth="1"/>
    <col min="6884" max="6884" width="9.1640625" style="1"/>
    <col min="6885" max="6885" width="12.6640625" style="1" bestFit="1" customWidth="1"/>
    <col min="6886" max="7134" width="9.1640625" style="1"/>
    <col min="7135" max="7135" width="32.6640625" style="1" bestFit="1" customWidth="1"/>
    <col min="7136" max="7136" width="12.33203125" style="1" bestFit="1" customWidth="1"/>
    <col min="7137" max="7137" width="12.6640625" style="1" bestFit="1" customWidth="1"/>
    <col min="7138" max="7139" width="14.6640625" style="1" bestFit="1" customWidth="1"/>
    <col min="7140" max="7140" width="9.1640625" style="1"/>
    <col min="7141" max="7141" width="12.6640625" style="1" bestFit="1" customWidth="1"/>
    <col min="7142" max="7390" width="9.1640625" style="1"/>
    <col min="7391" max="7391" width="32.6640625" style="1" bestFit="1" customWidth="1"/>
    <col min="7392" max="7392" width="12.33203125" style="1" bestFit="1" customWidth="1"/>
    <col min="7393" max="7393" width="12.6640625" style="1" bestFit="1" customWidth="1"/>
    <col min="7394" max="7395" width="14.6640625" style="1" bestFit="1" customWidth="1"/>
    <col min="7396" max="7396" width="9.1640625" style="1"/>
    <col min="7397" max="7397" width="12.6640625" style="1" bestFit="1" customWidth="1"/>
    <col min="7398" max="7646" width="9.1640625" style="1"/>
    <col min="7647" max="7647" width="32.6640625" style="1" bestFit="1" customWidth="1"/>
    <col min="7648" max="7648" width="12.33203125" style="1" bestFit="1" customWidth="1"/>
    <col min="7649" max="7649" width="12.6640625" style="1" bestFit="1" customWidth="1"/>
    <col min="7650" max="7651" width="14.6640625" style="1" bestFit="1" customWidth="1"/>
    <col min="7652" max="7652" width="9.1640625" style="1"/>
    <col min="7653" max="7653" width="12.6640625" style="1" bestFit="1" customWidth="1"/>
    <col min="7654" max="7902" width="9.1640625" style="1"/>
    <col min="7903" max="7903" width="32.6640625" style="1" bestFit="1" customWidth="1"/>
    <col min="7904" max="7904" width="12.33203125" style="1" bestFit="1" customWidth="1"/>
    <col min="7905" max="7905" width="12.6640625" style="1" bestFit="1" customWidth="1"/>
    <col min="7906" max="7907" width="14.6640625" style="1" bestFit="1" customWidth="1"/>
    <col min="7908" max="7908" width="9.1640625" style="1"/>
    <col min="7909" max="7909" width="12.6640625" style="1" bestFit="1" customWidth="1"/>
    <col min="7910" max="8158" width="9.1640625" style="1"/>
    <col min="8159" max="8159" width="32.6640625" style="1" bestFit="1" customWidth="1"/>
    <col min="8160" max="8160" width="12.33203125" style="1" bestFit="1" customWidth="1"/>
    <col min="8161" max="8161" width="12.6640625" style="1" bestFit="1" customWidth="1"/>
    <col min="8162" max="8163" width="14.6640625" style="1" bestFit="1" customWidth="1"/>
    <col min="8164" max="8164" width="9.1640625" style="1"/>
    <col min="8165" max="8165" width="12.6640625" style="1" bestFit="1" customWidth="1"/>
    <col min="8166" max="8414" width="9.1640625" style="1"/>
    <col min="8415" max="8415" width="32.6640625" style="1" bestFit="1" customWidth="1"/>
    <col min="8416" max="8416" width="12.33203125" style="1" bestFit="1" customWidth="1"/>
    <col min="8417" max="8417" width="12.6640625" style="1" bestFit="1" customWidth="1"/>
    <col min="8418" max="8419" width="14.6640625" style="1" bestFit="1" customWidth="1"/>
    <col min="8420" max="8420" width="9.1640625" style="1"/>
    <col min="8421" max="8421" width="12.6640625" style="1" bestFit="1" customWidth="1"/>
    <col min="8422" max="8670" width="9.1640625" style="1"/>
    <col min="8671" max="8671" width="32.6640625" style="1" bestFit="1" customWidth="1"/>
    <col min="8672" max="8672" width="12.33203125" style="1" bestFit="1" customWidth="1"/>
    <col min="8673" max="8673" width="12.6640625" style="1" bestFit="1" customWidth="1"/>
    <col min="8674" max="8675" width="14.6640625" style="1" bestFit="1" customWidth="1"/>
    <col min="8676" max="8676" width="9.1640625" style="1"/>
    <col min="8677" max="8677" width="12.6640625" style="1" bestFit="1" customWidth="1"/>
    <col min="8678" max="8926" width="9.1640625" style="1"/>
    <col min="8927" max="8927" width="32.6640625" style="1" bestFit="1" customWidth="1"/>
    <col min="8928" max="8928" width="12.33203125" style="1" bestFit="1" customWidth="1"/>
    <col min="8929" max="8929" width="12.6640625" style="1" bestFit="1" customWidth="1"/>
    <col min="8930" max="8931" width="14.6640625" style="1" bestFit="1" customWidth="1"/>
    <col min="8932" max="8932" width="9.1640625" style="1"/>
    <col min="8933" max="8933" width="12.6640625" style="1" bestFit="1" customWidth="1"/>
    <col min="8934" max="9182" width="9.1640625" style="1"/>
    <col min="9183" max="9183" width="32.6640625" style="1" bestFit="1" customWidth="1"/>
    <col min="9184" max="9184" width="12.33203125" style="1" bestFit="1" customWidth="1"/>
    <col min="9185" max="9185" width="12.6640625" style="1" bestFit="1" customWidth="1"/>
    <col min="9186" max="9187" width="14.6640625" style="1" bestFit="1" customWidth="1"/>
    <col min="9188" max="9188" width="9.1640625" style="1"/>
    <col min="9189" max="9189" width="12.6640625" style="1" bestFit="1" customWidth="1"/>
    <col min="9190" max="9438" width="9.1640625" style="1"/>
    <col min="9439" max="9439" width="32.6640625" style="1" bestFit="1" customWidth="1"/>
    <col min="9440" max="9440" width="12.33203125" style="1" bestFit="1" customWidth="1"/>
    <col min="9441" max="9441" width="12.6640625" style="1" bestFit="1" customWidth="1"/>
    <col min="9442" max="9443" width="14.6640625" style="1" bestFit="1" customWidth="1"/>
    <col min="9444" max="9444" width="9.1640625" style="1"/>
    <col min="9445" max="9445" width="12.6640625" style="1" bestFit="1" customWidth="1"/>
    <col min="9446" max="9694" width="9.1640625" style="1"/>
    <col min="9695" max="9695" width="32.6640625" style="1" bestFit="1" customWidth="1"/>
    <col min="9696" max="9696" width="12.33203125" style="1" bestFit="1" customWidth="1"/>
    <col min="9697" max="9697" width="12.6640625" style="1" bestFit="1" customWidth="1"/>
    <col min="9698" max="9699" width="14.6640625" style="1" bestFit="1" customWidth="1"/>
    <col min="9700" max="9700" width="9.1640625" style="1"/>
    <col min="9701" max="9701" width="12.6640625" style="1" bestFit="1" customWidth="1"/>
    <col min="9702" max="9950" width="9.1640625" style="1"/>
    <col min="9951" max="9951" width="32.6640625" style="1" bestFit="1" customWidth="1"/>
    <col min="9952" max="9952" width="12.33203125" style="1" bestFit="1" customWidth="1"/>
    <col min="9953" max="9953" width="12.6640625" style="1" bestFit="1" customWidth="1"/>
    <col min="9954" max="9955" width="14.6640625" style="1" bestFit="1" customWidth="1"/>
    <col min="9956" max="9956" width="9.1640625" style="1"/>
    <col min="9957" max="9957" width="12.6640625" style="1" bestFit="1" customWidth="1"/>
    <col min="9958" max="10206" width="9.1640625" style="1"/>
    <col min="10207" max="10207" width="32.6640625" style="1" bestFit="1" customWidth="1"/>
    <col min="10208" max="10208" width="12.33203125" style="1" bestFit="1" customWidth="1"/>
    <col min="10209" max="10209" width="12.6640625" style="1" bestFit="1" customWidth="1"/>
    <col min="10210" max="10211" width="14.6640625" style="1" bestFit="1" customWidth="1"/>
    <col min="10212" max="10212" width="9.1640625" style="1"/>
    <col min="10213" max="10213" width="12.6640625" style="1" bestFit="1" customWidth="1"/>
    <col min="10214" max="10462" width="9.1640625" style="1"/>
    <col min="10463" max="10463" width="32.6640625" style="1" bestFit="1" customWidth="1"/>
    <col min="10464" max="10464" width="12.33203125" style="1" bestFit="1" customWidth="1"/>
    <col min="10465" max="10465" width="12.6640625" style="1" bestFit="1" customWidth="1"/>
    <col min="10466" max="10467" width="14.6640625" style="1" bestFit="1" customWidth="1"/>
    <col min="10468" max="10468" width="9.1640625" style="1"/>
    <col min="10469" max="10469" width="12.6640625" style="1" bestFit="1" customWidth="1"/>
    <col min="10470" max="10718" width="9.1640625" style="1"/>
    <col min="10719" max="10719" width="32.6640625" style="1" bestFit="1" customWidth="1"/>
    <col min="10720" max="10720" width="12.33203125" style="1" bestFit="1" customWidth="1"/>
    <col min="10721" max="10721" width="12.6640625" style="1" bestFit="1" customWidth="1"/>
    <col min="10722" max="10723" width="14.6640625" style="1" bestFit="1" customWidth="1"/>
    <col min="10724" max="10724" width="9.1640625" style="1"/>
    <col min="10725" max="10725" width="12.6640625" style="1" bestFit="1" customWidth="1"/>
    <col min="10726" max="10974" width="9.1640625" style="1"/>
    <col min="10975" max="10975" width="32.6640625" style="1" bestFit="1" customWidth="1"/>
    <col min="10976" max="10976" width="12.33203125" style="1" bestFit="1" customWidth="1"/>
    <col min="10977" max="10977" width="12.6640625" style="1" bestFit="1" customWidth="1"/>
    <col min="10978" max="10979" width="14.6640625" style="1" bestFit="1" customWidth="1"/>
    <col min="10980" max="10980" width="9.1640625" style="1"/>
    <col min="10981" max="10981" width="12.6640625" style="1" bestFit="1" customWidth="1"/>
    <col min="10982" max="11230" width="9.1640625" style="1"/>
    <col min="11231" max="11231" width="32.6640625" style="1" bestFit="1" customWidth="1"/>
    <col min="11232" max="11232" width="12.33203125" style="1" bestFit="1" customWidth="1"/>
    <col min="11233" max="11233" width="12.6640625" style="1" bestFit="1" customWidth="1"/>
    <col min="11234" max="11235" width="14.6640625" style="1" bestFit="1" customWidth="1"/>
    <col min="11236" max="11236" width="9.1640625" style="1"/>
    <col min="11237" max="11237" width="12.6640625" style="1" bestFit="1" customWidth="1"/>
    <col min="11238" max="11486" width="9.1640625" style="1"/>
    <col min="11487" max="11487" width="32.6640625" style="1" bestFit="1" customWidth="1"/>
    <col min="11488" max="11488" width="12.33203125" style="1" bestFit="1" customWidth="1"/>
    <col min="11489" max="11489" width="12.6640625" style="1" bestFit="1" customWidth="1"/>
    <col min="11490" max="11491" width="14.6640625" style="1" bestFit="1" customWidth="1"/>
    <col min="11492" max="11492" width="9.1640625" style="1"/>
    <col min="11493" max="11493" width="12.6640625" style="1" bestFit="1" customWidth="1"/>
    <col min="11494" max="11742" width="9.1640625" style="1"/>
    <col min="11743" max="11743" width="32.6640625" style="1" bestFit="1" customWidth="1"/>
    <col min="11744" max="11744" width="12.33203125" style="1" bestFit="1" customWidth="1"/>
    <col min="11745" max="11745" width="12.6640625" style="1" bestFit="1" customWidth="1"/>
    <col min="11746" max="11747" width="14.6640625" style="1" bestFit="1" customWidth="1"/>
    <col min="11748" max="11748" width="9.1640625" style="1"/>
    <col min="11749" max="11749" width="12.6640625" style="1" bestFit="1" customWidth="1"/>
    <col min="11750" max="11998" width="9.1640625" style="1"/>
    <col min="11999" max="11999" width="32.6640625" style="1" bestFit="1" customWidth="1"/>
    <col min="12000" max="12000" width="12.33203125" style="1" bestFit="1" customWidth="1"/>
    <col min="12001" max="12001" width="12.6640625" style="1" bestFit="1" customWidth="1"/>
    <col min="12002" max="12003" width="14.6640625" style="1" bestFit="1" customWidth="1"/>
    <col min="12004" max="12004" width="9.1640625" style="1"/>
    <col min="12005" max="12005" width="12.6640625" style="1" bestFit="1" customWidth="1"/>
    <col min="12006" max="12254" width="9.1640625" style="1"/>
    <col min="12255" max="12255" width="32.6640625" style="1" bestFit="1" customWidth="1"/>
    <col min="12256" max="12256" width="12.33203125" style="1" bestFit="1" customWidth="1"/>
    <col min="12257" max="12257" width="12.6640625" style="1" bestFit="1" customWidth="1"/>
    <col min="12258" max="12259" width="14.6640625" style="1" bestFit="1" customWidth="1"/>
    <col min="12260" max="12260" width="9.1640625" style="1"/>
    <col min="12261" max="12261" width="12.6640625" style="1" bestFit="1" customWidth="1"/>
    <col min="12262" max="12510" width="9.1640625" style="1"/>
    <col min="12511" max="12511" width="32.6640625" style="1" bestFit="1" customWidth="1"/>
    <col min="12512" max="12512" width="12.33203125" style="1" bestFit="1" customWidth="1"/>
    <col min="12513" max="12513" width="12.6640625" style="1" bestFit="1" customWidth="1"/>
    <col min="12514" max="12515" width="14.6640625" style="1" bestFit="1" customWidth="1"/>
    <col min="12516" max="12516" width="9.1640625" style="1"/>
    <col min="12517" max="12517" width="12.6640625" style="1" bestFit="1" customWidth="1"/>
    <col min="12518" max="12766" width="9.1640625" style="1"/>
    <col min="12767" max="12767" width="32.6640625" style="1" bestFit="1" customWidth="1"/>
    <col min="12768" max="12768" width="12.33203125" style="1" bestFit="1" customWidth="1"/>
    <col min="12769" max="12769" width="12.6640625" style="1" bestFit="1" customWidth="1"/>
    <col min="12770" max="12771" width="14.6640625" style="1" bestFit="1" customWidth="1"/>
    <col min="12772" max="12772" width="9.1640625" style="1"/>
    <col min="12773" max="12773" width="12.6640625" style="1" bestFit="1" customWidth="1"/>
    <col min="12774" max="13022" width="9.1640625" style="1"/>
    <col min="13023" max="13023" width="32.6640625" style="1" bestFit="1" customWidth="1"/>
    <col min="13024" max="13024" width="12.33203125" style="1" bestFit="1" customWidth="1"/>
    <col min="13025" max="13025" width="12.6640625" style="1" bestFit="1" customWidth="1"/>
    <col min="13026" max="13027" width="14.6640625" style="1" bestFit="1" customWidth="1"/>
    <col min="13028" max="13028" width="9.1640625" style="1"/>
    <col min="13029" max="13029" width="12.6640625" style="1" bestFit="1" customWidth="1"/>
    <col min="13030" max="13278" width="9.1640625" style="1"/>
    <col min="13279" max="13279" width="32.6640625" style="1" bestFit="1" customWidth="1"/>
    <col min="13280" max="13280" width="12.33203125" style="1" bestFit="1" customWidth="1"/>
    <col min="13281" max="13281" width="12.6640625" style="1" bestFit="1" customWidth="1"/>
    <col min="13282" max="13283" width="14.6640625" style="1" bestFit="1" customWidth="1"/>
    <col min="13284" max="13284" width="9.1640625" style="1"/>
    <col min="13285" max="13285" width="12.6640625" style="1" bestFit="1" customWidth="1"/>
    <col min="13286" max="13534" width="9.1640625" style="1"/>
    <col min="13535" max="13535" width="32.6640625" style="1" bestFit="1" customWidth="1"/>
    <col min="13536" max="13536" width="12.33203125" style="1" bestFit="1" customWidth="1"/>
    <col min="13537" max="13537" width="12.6640625" style="1" bestFit="1" customWidth="1"/>
    <col min="13538" max="13539" width="14.6640625" style="1" bestFit="1" customWidth="1"/>
    <col min="13540" max="13540" width="9.1640625" style="1"/>
    <col min="13541" max="13541" width="12.6640625" style="1" bestFit="1" customWidth="1"/>
    <col min="13542" max="13790" width="9.1640625" style="1"/>
    <col min="13791" max="13791" width="32.6640625" style="1" bestFit="1" customWidth="1"/>
    <col min="13792" max="13792" width="12.33203125" style="1" bestFit="1" customWidth="1"/>
    <col min="13793" max="13793" width="12.6640625" style="1" bestFit="1" customWidth="1"/>
    <col min="13794" max="13795" width="14.6640625" style="1" bestFit="1" customWidth="1"/>
    <col min="13796" max="13796" width="9.1640625" style="1"/>
    <col min="13797" max="13797" width="12.6640625" style="1" bestFit="1" customWidth="1"/>
    <col min="13798" max="14046" width="9.1640625" style="1"/>
    <col min="14047" max="14047" width="32.6640625" style="1" bestFit="1" customWidth="1"/>
    <col min="14048" max="14048" width="12.33203125" style="1" bestFit="1" customWidth="1"/>
    <col min="14049" max="14049" width="12.6640625" style="1" bestFit="1" customWidth="1"/>
    <col min="14050" max="14051" width="14.6640625" style="1" bestFit="1" customWidth="1"/>
    <col min="14052" max="14052" width="9.1640625" style="1"/>
    <col min="14053" max="14053" width="12.6640625" style="1" bestFit="1" customWidth="1"/>
    <col min="14054" max="14302" width="9.1640625" style="1"/>
    <col min="14303" max="14303" width="32.6640625" style="1" bestFit="1" customWidth="1"/>
    <col min="14304" max="14304" width="12.33203125" style="1" bestFit="1" customWidth="1"/>
    <col min="14305" max="14305" width="12.6640625" style="1" bestFit="1" customWidth="1"/>
    <col min="14306" max="14307" width="14.6640625" style="1" bestFit="1" customWidth="1"/>
    <col min="14308" max="14308" width="9.1640625" style="1"/>
    <col min="14309" max="14309" width="12.6640625" style="1" bestFit="1" customWidth="1"/>
    <col min="14310" max="14558" width="9.1640625" style="1"/>
    <col min="14559" max="14559" width="32.6640625" style="1" bestFit="1" customWidth="1"/>
    <col min="14560" max="14560" width="12.33203125" style="1" bestFit="1" customWidth="1"/>
    <col min="14561" max="14561" width="12.6640625" style="1" bestFit="1" customWidth="1"/>
    <col min="14562" max="14563" width="14.6640625" style="1" bestFit="1" customWidth="1"/>
    <col min="14564" max="14564" width="9.1640625" style="1"/>
    <col min="14565" max="14565" width="12.6640625" style="1" bestFit="1" customWidth="1"/>
    <col min="14566" max="14814" width="9.1640625" style="1"/>
    <col min="14815" max="14815" width="32.6640625" style="1" bestFit="1" customWidth="1"/>
    <col min="14816" max="14816" width="12.33203125" style="1" bestFit="1" customWidth="1"/>
    <col min="14817" max="14817" width="12.6640625" style="1" bestFit="1" customWidth="1"/>
    <col min="14818" max="14819" width="14.6640625" style="1" bestFit="1" customWidth="1"/>
    <col min="14820" max="14820" width="9.1640625" style="1"/>
    <col min="14821" max="14821" width="12.6640625" style="1" bestFit="1" customWidth="1"/>
    <col min="14822" max="15070" width="9.1640625" style="1"/>
    <col min="15071" max="15071" width="32.6640625" style="1" bestFit="1" customWidth="1"/>
    <col min="15072" max="15072" width="12.33203125" style="1" bestFit="1" customWidth="1"/>
    <col min="15073" max="15073" width="12.6640625" style="1" bestFit="1" customWidth="1"/>
    <col min="15074" max="15075" width="14.6640625" style="1" bestFit="1" customWidth="1"/>
    <col min="15076" max="15076" width="9.1640625" style="1"/>
    <col min="15077" max="15077" width="12.6640625" style="1" bestFit="1" customWidth="1"/>
    <col min="15078" max="15326" width="9.1640625" style="1"/>
    <col min="15327" max="15327" width="32.6640625" style="1" bestFit="1" customWidth="1"/>
    <col min="15328" max="15328" width="12.33203125" style="1" bestFit="1" customWidth="1"/>
    <col min="15329" max="15329" width="12.6640625" style="1" bestFit="1" customWidth="1"/>
    <col min="15330" max="15331" width="14.6640625" style="1" bestFit="1" customWidth="1"/>
    <col min="15332" max="15332" width="9.1640625" style="1"/>
    <col min="15333" max="15333" width="12.6640625" style="1" bestFit="1" customWidth="1"/>
    <col min="15334" max="15582" width="9.1640625" style="1"/>
    <col min="15583" max="15583" width="32.6640625" style="1" bestFit="1" customWidth="1"/>
    <col min="15584" max="15584" width="12.33203125" style="1" bestFit="1" customWidth="1"/>
    <col min="15585" max="15585" width="12.6640625" style="1" bestFit="1" customWidth="1"/>
    <col min="15586" max="15587" width="14.6640625" style="1" bestFit="1" customWidth="1"/>
    <col min="15588" max="15588" width="9.1640625" style="1"/>
    <col min="15589" max="15589" width="12.6640625" style="1" bestFit="1" customWidth="1"/>
    <col min="15590" max="15838" width="9.1640625" style="1"/>
    <col min="15839" max="15839" width="32.6640625" style="1" bestFit="1" customWidth="1"/>
    <col min="15840" max="15840" width="12.33203125" style="1" bestFit="1" customWidth="1"/>
    <col min="15841" max="15841" width="12.6640625" style="1" bestFit="1" customWidth="1"/>
    <col min="15842" max="15843" width="14.6640625" style="1" bestFit="1" customWidth="1"/>
    <col min="15844" max="15844" width="9.1640625" style="1"/>
    <col min="15845" max="15845" width="12.6640625" style="1" bestFit="1" customWidth="1"/>
    <col min="15846" max="16094" width="9.1640625" style="1"/>
    <col min="16095" max="16095" width="32.6640625" style="1" bestFit="1" customWidth="1"/>
    <col min="16096" max="16096" width="12.33203125" style="1" bestFit="1" customWidth="1"/>
    <col min="16097" max="16097" width="12.6640625" style="1" bestFit="1" customWidth="1"/>
    <col min="16098" max="16099" width="14.6640625" style="1" bestFit="1" customWidth="1"/>
    <col min="16100" max="16100" width="9.1640625" style="1"/>
    <col min="16101" max="16101" width="12.6640625" style="1" bestFit="1" customWidth="1"/>
    <col min="16102" max="16384" width="9.1640625" style="1"/>
  </cols>
  <sheetData>
    <row r="1" spans="1:5" ht="20.25" customHeight="1">
      <c r="A1" s="78" t="s">
        <v>48</v>
      </c>
      <c r="B1" s="70"/>
      <c r="C1" s="70"/>
      <c r="D1" s="70"/>
      <c r="E1" s="70"/>
    </row>
    <row r="2" spans="1:5" ht="18" customHeight="1">
      <c r="A2" s="79" t="s">
        <v>38</v>
      </c>
      <c r="B2" s="79"/>
      <c r="C2" s="79"/>
      <c r="D2" s="79"/>
      <c r="E2" s="79"/>
    </row>
    <row r="3" spans="1:5" ht="20" thickBot="1">
      <c r="A3" s="80" t="s">
        <v>0</v>
      </c>
      <c r="B3" s="80"/>
      <c r="C3" s="80"/>
      <c r="D3" s="80"/>
      <c r="E3" s="80"/>
    </row>
    <row r="4" spans="1:5" ht="13" thickTop="1"/>
    <row r="5" spans="1:5" ht="13">
      <c r="A5" s="81"/>
      <c r="B5" s="81"/>
      <c r="C5" s="81"/>
    </row>
    <row r="6" spans="1:5" ht="16">
      <c r="A6" s="77" t="s">
        <v>37</v>
      </c>
      <c r="B6" s="77"/>
      <c r="C6" s="77"/>
      <c r="D6" s="77"/>
      <c r="E6" s="77"/>
    </row>
    <row r="7" spans="1:5" ht="16">
      <c r="A7" s="77" t="s">
        <v>47</v>
      </c>
      <c r="B7" s="77"/>
      <c r="C7" s="77"/>
      <c r="D7" s="77"/>
      <c r="E7" s="77"/>
    </row>
    <row r="8" spans="1:5" ht="17" thickBot="1">
      <c r="A8" s="70" t="s">
        <v>46</v>
      </c>
      <c r="B8" s="70"/>
      <c r="C8" s="70"/>
      <c r="D8" s="70"/>
      <c r="E8" s="70"/>
    </row>
    <row r="9" spans="1:5" s="10" customFormat="1" ht="30" customHeight="1" thickBot="1">
      <c r="A9" s="5" t="s">
        <v>1</v>
      </c>
      <c r="B9" s="6" t="s">
        <v>2</v>
      </c>
      <c r="C9" s="7" t="s">
        <v>3</v>
      </c>
      <c r="D9" s="8" t="s">
        <v>4</v>
      </c>
      <c r="E9" s="9"/>
    </row>
    <row r="10" spans="1:5" s="10" customFormat="1" ht="21" customHeight="1">
      <c r="A10" s="71" t="s">
        <v>5</v>
      </c>
      <c r="B10" s="72"/>
      <c r="C10" s="72"/>
      <c r="D10" s="11"/>
      <c r="E10" s="12"/>
    </row>
    <row r="11" spans="1:5" ht="24.75" customHeight="1">
      <c r="A11" s="13" t="s">
        <v>45</v>
      </c>
      <c r="B11" s="14"/>
      <c r="C11" s="15">
        <f t="shared" ref="C11:C16" si="0">SUM(B11:B11)</f>
        <v>0</v>
      </c>
      <c r="D11" s="16"/>
      <c r="E11" s="17"/>
    </row>
    <row r="12" spans="1:5" ht="26.25" customHeight="1">
      <c r="A12" s="13" t="s">
        <v>41</v>
      </c>
      <c r="B12" s="14"/>
      <c r="C12" s="15">
        <f t="shared" si="0"/>
        <v>0</v>
      </c>
      <c r="D12" s="18"/>
      <c r="E12" s="19"/>
    </row>
    <row r="13" spans="1:5" ht="14">
      <c r="A13" s="13" t="s">
        <v>42</v>
      </c>
      <c r="B13" s="14"/>
      <c r="C13" s="15">
        <f t="shared" si="0"/>
        <v>0</v>
      </c>
      <c r="D13" s="20"/>
      <c r="E13" s="21"/>
    </row>
    <row r="14" spans="1:5" ht="16" customHeight="1">
      <c r="A14" s="13" t="s">
        <v>43</v>
      </c>
      <c r="B14" s="14"/>
      <c r="C14" s="15">
        <f t="shared" ref="C14" si="1">SUM(B14:B14)</f>
        <v>0</v>
      </c>
      <c r="D14" s="20"/>
      <c r="E14" s="21"/>
    </row>
    <row r="15" spans="1:5" ht="14">
      <c r="A15" s="13" t="s">
        <v>43</v>
      </c>
      <c r="B15" s="14"/>
      <c r="C15" s="15">
        <f t="shared" si="0"/>
        <v>0</v>
      </c>
      <c r="D15" s="20"/>
      <c r="E15" s="21"/>
    </row>
    <row r="16" spans="1:5" ht="14">
      <c r="A16" s="13" t="s">
        <v>44</v>
      </c>
      <c r="B16" s="14"/>
      <c r="C16" s="15">
        <f t="shared" si="0"/>
        <v>0</v>
      </c>
      <c r="D16" s="25"/>
      <c r="E16" s="26">
        <f>SUM(E11:E15)</f>
        <v>0</v>
      </c>
    </row>
    <row r="17" spans="1:5" ht="14">
      <c r="A17" s="22" t="s">
        <v>6</v>
      </c>
      <c r="B17" s="23"/>
      <c r="C17" s="24">
        <f>SUM(C11:C16)</f>
        <v>0</v>
      </c>
      <c r="D17" s="25"/>
      <c r="E17" s="26"/>
    </row>
    <row r="18" spans="1:5" ht="13">
      <c r="A18" s="73" t="s">
        <v>7</v>
      </c>
      <c r="B18" s="74"/>
      <c r="C18" s="74"/>
      <c r="D18" s="29">
        <f>D16*6.2%</f>
        <v>0</v>
      </c>
      <c r="E18" s="19">
        <f>C19-D18</f>
        <v>0</v>
      </c>
    </row>
    <row r="19" spans="1:5" ht="14">
      <c r="A19" s="27" t="s">
        <v>25</v>
      </c>
      <c r="B19" s="28"/>
      <c r="C19" s="59"/>
      <c r="D19" s="29">
        <f>D16*1.45%</f>
        <v>0</v>
      </c>
      <c r="E19" s="19">
        <f>C20-D19</f>
        <v>0</v>
      </c>
    </row>
    <row r="20" spans="1:5" ht="14">
      <c r="A20" s="27" t="s">
        <v>28</v>
      </c>
      <c r="B20" s="28"/>
      <c r="C20" s="59"/>
      <c r="D20" s="29"/>
      <c r="E20" s="19"/>
    </row>
    <row r="21" spans="1:5" ht="14">
      <c r="A21" s="27" t="s">
        <v>26</v>
      </c>
      <c r="B21" s="28"/>
      <c r="C21" s="59"/>
      <c r="D21" s="29">
        <f>D16*3.35%</f>
        <v>0</v>
      </c>
      <c r="E21" s="19">
        <f>C22-D21</f>
        <v>0</v>
      </c>
    </row>
    <row r="22" spans="1:5" ht="14">
      <c r="A22" s="13" t="s">
        <v>27</v>
      </c>
      <c r="B22" s="28"/>
      <c r="C22" s="59"/>
      <c r="D22" s="29"/>
      <c r="E22" s="19">
        <f>C23-D22</f>
        <v>0</v>
      </c>
    </row>
    <row r="23" spans="1:5" ht="14">
      <c r="A23" s="13" t="s">
        <v>8</v>
      </c>
      <c r="B23" s="28"/>
      <c r="C23" s="31"/>
      <c r="D23" s="29"/>
      <c r="E23" s="19"/>
    </row>
    <row r="24" spans="1:5" ht="13">
      <c r="A24" s="32" t="s">
        <v>32</v>
      </c>
      <c r="B24" s="28"/>
      <c r="C24" s="30"/>
      <c r="D24" s="36">
        <f>SUM(D18:D23)</f>
        <v>0</v>
      </c>
      <c r="E24" s="37">
        <f>SUM(E18:E23)</f>
        <v>0</v>
      </c>
    </row>
    <row r="25" spans="1:5" ht="14">
      <c r="A25" s="33" t="s">
        <v>6</v>
      </c>
      <c r="B25" s="34"/>
      <c r="C25" s="35">
        <f>SUM(C19:C24)</f>
        <v>0</v>
      </c>
      <c r="D25" s="38">
        <f>+D16+D24</f>
        <v>0</v>
      </c>
      <c r="E25" s="39">
        <f>+E16+E24</f>
        <v>0</v>
      </c>
    </row>
    <row r="26" spans="1:5" ht="31.5" customHeight="1">
      <c r="A26" s="75" t="s">
        <v>9</v>
      </c>
      <c r="B26" s="76"/>
      <c r="C26" s="76"/>
      <c r="D26" s="29">
        <f>C27*20%</f>
        <v>0</v>
      </c>
      <c r="E26" s="19">
        <f>C27-D26</f>
        <v>0</v>
      </c>
    </row>
    <row r="27" spans="1:5" ht="44" customHeight="1">
      <c r="A27" s="40" t="s">
        <v>49</v>
      </c>
      <c r="B27" s="28"/>
      <c r="C27" s="30"/>
      <c r="D27" s="29">
        <v>5000</v>
      </c>
      <c r="E27" s="19"/>
    </row>
    <row r="28" spans="1:5" ht="42">
      <c r="A28" s="40" t="s">
        <v>50</v>
      </c>
      <c r="B28" s="28"/>
      <c r="C28" s="30"/>
      <c r="D28" s="36">
        <f>SUM(D26:D27)</f>
        <v>5000</v>
      </c>
      <c r="E28" s="37">
        <f>SUM(E26:E27)</f>
        <v>0</v>
      </c>
    </row>
    <row r="29" spans="1:5" ht="14">
      <c r="A29" s="41" t="s">
        <v>6</v>
      </c>
      <c r="B29" s="42"/>
      <c r="C29" s="35">
        <f>SUM(C27:C28)</f>
        <v>0</v>
      </c>
      <c r="D29" s="36"/>
      <c r="E29" s="37"/>
    </row>
    <row r="30" spans="1:5" ht="14.25" customHeight="1">
      <c r="A30" s="73" t="s">
        <v>10</v>
      </c>
      <c r="B30" s="74"/>
      <c r="C30" s="74"/>
      <c r="D30" s="29">
        <f>C31*20%</f>
        <v>0</v>
      </c>
      <c r="E30" s="19">
        <f>C31-D30</f>
        <v>0</v>
      </c>
    </row>
    <row r="31" spans="1:5" ht="14.25" customHeight="1">
      <c r="A31" s="27" t="s">
        <v>11</v>
      </c>
      <c r="B31" s="28"/>
      <c r="C31" s="30"/>
      <c r="D31" s="29">
        <f>C32*20%</f>
        <v>0</v>
      </c>
      <c r="E31" s="19">
        <f>C32-D31</f>
        <v>0</v>
      </c>
    </row>
    <row r="32" spans="1:5" ht="14.25" customHeight="1">
      <c r="A32" s="27" t="s">
        <v>12</v>
      </c>
      <c r="B32" s="28"/>
      <c r="C32" s="30"/>
      <c r="D32" s="29">
        <f>C33*20%</f>
        <v>0</v>
      </c>
      <c r="E32" s="19">
        <f>C33-D32</f>
        <v>0</v>
      </c>
    </row>
    <row r="33" spans="1:5" s="10" customFormat="1" ht="13">
      <c r="A33" s="64" t="s">
        <v>33</v>
      </c>
      <c r="B33" s="28"/>
      <c r="C33" s="30"/>
      <c r="D33" s="36">
        <f>SUM(D30:D32)</f>
        <v>0</v>
      </c>
      <c r="E33" s="37">
        <f>SUM(E30:E32)</f>
        <v>0</v>
      </c>
    </row>
    <row r="34" spans="1:5" s="10" customFormat="1" ht="14">
      <c r="A34" s="33" t="s">
        <v>6</v>
      </c>
      <c r="B34" s="43"/>
      <c r="C34" s="35">
        <f>SUM(C31:C33)</f>
        <v>0</v>
      </c>
      <c r="D34" s="36"/>
      <c r="E34" s="37"/>
    </row>
    <row r="35" spans="1:5" ht="27.75" customHeight="1">
      <c r="A35" s="66" t="s">
        <v>13</v>
      </c>
      <c r="B35" s="67"/>
      <c r="C35" s="67"/>
      <c r="D35" s="29">
        <f>C36*20%</f>
        <v>0</v>
      </c>
      <c r="E35" s="19">
        <f>C36-D35</f>
        <v>0</v>
      </c>
    </row>
    <row r="36" spans="1:5" ht="15.75" customHeight="1">
      <c r="A36" s="27" t="s">
        <v>34</v>
      </c>
      <c r="B36" s="28"/>
      <c r="C36" s="30"/>
      <c r="D36" s="29">
        <f>C37*20%</f>
        <v>0</v>
      </c>
      <c r="E36" s="19">
        <f>C37-D36</f>
        <v>0</v>
      </c>
    </row>
    <row r="37" spans="1:5" ht="14">
      <c r="A37" s="27" t="s">
        <v>14</v>
      </c>
      <c r="B37" s="28"/>
      <c r="C37" s="44"/>
      <c r="D37" s="29"/>
      <c r="E37" s="19"/>
    </row>
    <row r="38" spans="1:5" ht="14">
      <c r="A38" s="27" t="s">
        <v>15</v>
      </c>
      <c r="B38" s="28"/>
      <c r="C38" s="30"/>
      <c r="D38" s="29"/>
      <c r="E38" s="19"/>
    </row>
    <row r="39" spans="1:5" ht="15" customHeight="1">
      <c r="A39" s="32" t="s">
        <v>35</v>
      </c>
      <c r="B39" s="45"/>
      <c r="C39" s="46"/>
      <c r="D39" s="29">
        <f>C38*20%</f>
        <v>0</v>
      </c>
      <c r="E39" s="19">
        <f>C38-D39</f>
        <v>0</v>
      </c>
    </row>
    <row r="40" spans="1:5" s="10" customFormat="1" ht="13">
      <c r="A40" s="32" t="s">
        <v>31</v>
      </c>
      <c r="B40" s="45"/>
      <c r="C40" s="46"/>
      <c r="D40" s="36">
        <f>SUM(D35:D39)</f>
        <v>0</v>
      </c>
      <c r="E40" s="37">
        <f>SUM(E35:E39)</f>
        <v>0</v>
      </c>
    </row>
    <row r="41" spans="1:5" s="10" customFormat="1" ht="14">
      <c r="A41" s="33" t="s">
        <v>6</v>
      </c>
      <c r="B41" s="47" t="s">
        <v>16</v>
      </c>
      <c r="C41" s="35">
        <f>SUM(C36:C40)</f>
        <v>0</v>
      </c>
      <c r="D41" s="36"/>
      <c r="E41" s="37"/>
    </row>
    <row r="42" spans="1:5" ht="38.25" customHeight="1">
      <c r="A42" s="66" t="s">
        <v>17</v>
      </c>
      <c r="B42" s="67"/>
      <c r="C42" s="67"/>
      <c r="D42" s="29">
        <f>C43*20%</f>
        <v>0</v>
      </c>
      <c r="E42" s="48">
        <f>C43-D42</f>
        <v>0</v>
      </c>
    </row>
    <row r="43" spans="1:5" ht="14.25" customHeight="1">
      <c r="A43" s="40" t="s">
        <v>18</v>
      </c>
      <c r="B43" s="28"/>
      <c r="C43" s="59"/>
      <c r="D43" s="29">
        <f>C44*20%</f>
        <v>0</v>
      </c>
      <c r="E43" s="48">
        <f>C44-D43</f>
        <v>0</v>
      </c>
    </row>
    <row r="44" spans="1:5" ht="14">
      <c r="A44" s="40" t="s">
        <v>19</v>
      </c>
      <c r="B44" s="28"/>
      <c r="C44" s="60"/>
      <c r="D44" s="29">
        <f>C45*20%</f>
        <v>0</v>
      </c>
      <c r="E44" s="48">
        <f>C45-D44</f>
        <v>0</v>
      </c>
    </row>
    <row r="45" spans="1:5" ht="14">
      <c r="A45" s="49" t="s">
        <v>36</v>
      </c>
      <c r="B45" s="50"/>
      <c r="C45" s="61"/>
      <c r="D45" s="29"/>
      <c r="E45" s="19"/>
    </row>
    <row r="46" spans="1:5" ht="28">
      <c r="A46" s="49" t="s">
        <v>29</v>
      </c>
      <c r="B46" s="50"/>
      <c r="C46" s="62"/>
      <c r="D46" s="29">
        <f t="shared" ref="D46" si="2">C47*25%</f>
        <v>0</v>
      </c>
      <c r="E46" s="19">
        <f>C47-D46</f>
        <v>0</v>
      </c>
    </row>
    <row r="47" spans="1:5" ht="14">
      <c r="A47" s="40" t="s">
        <v>20</v>
      </c>
      <c r="B47" s="51"/>
      <c r="C47" s="63"/>
      <c r="D47" s="29"/>
      <c r="E47" s="19"/>
    </row>
    <row r="48" spans="1:5" s="10" customFormat="1" ht="14">
      <c r="A48" s="40" t="s">
        <v>30</v>
      </c>
      <c r="B48" s="52"/>
      <c r="C48" s="63"/>
      <c r="D48" s="36" t="e">
        <f>SUM(#REF!)</f>
        <v>#REF!</v>
      </c>
      <c r="E48" s="37" t="e">
        <f>SUM(#REF!)</f>
        <v>#REF!</v>
      </c>
    </row>
    <row r="49" spans="1:5" ht="15" thickBot="1">
      <c r="A49" s="33" t="s">
        <v>21</v>
      </c>
      <c r="B49" s="43"/>
      <c r="C49" s="35">
        <f>SUM(C43:C48)</f>
        <v>0</v>
      </c>
      <c r="D49" s="54" t="e">
        <f>D48+#REF!+D40+D33+D28+D25</f>
        <v>#REF!</v>
      </c>
      <c r="E49" s="55" t="e">
        <f>E48+#REF!+E40+E33+E28+E25</f>
        <v>#REF!</v>
      </c>
    </row>
    <row r="50" spans="1:5" ht="14" thickBot="1">
      <c r="A50" s="68" t="s">
        <v>22</v>
      </c>
      <c r="B50" s="69"/>
      <c r="C50" s="53">
        <f>SUM(C17,C25,C29,C34,C41,C49)</f>
        <v>0</v>
      </c>
    </row>
    <row r="51" spans="1:5">
      <c r="A51" s="56"/>
      <c r="C51" s="57"/>
      <c r="D51" s="4"/>
      <c r="E51" s="1"/>
    </row>
    <row r="52" spans="1:5" ht="16">
      <c r="A52" s="58" t="s">
        <v>23</v>
      </c>
      <c r="C52" s="3">
        <f>C50-C51</f>
        <v>0</v>
      </c>
      <c r="D52" s="3"/>
      <c r="E52" s="1"/>
    </row>
    <row r="53" spans="1:5" ht="20.25" customHeight="1">
      <c r="A53" s="58"/>
      <c r="C53" s="3"/>
      <c r="D53" s="4"/>
      <c r="E53" s="1"/>
    </row>
    <row r="54" spans="1:5" ht="16">
      <c r="A54" s="58" t="s">
        <v>24</v>
      </c>
      <c r="C54" s="3"/>
      <c r="D54" s="4"/>
      <c r="E54" s="1"/>
    </row>
    <row r="55" spans="1:5" ht="16">
      <c r="A55" s="65" t="s">
        <v>39</v>
      </c>
      <c r="C55" s="3"/>
      <c r="D55" s="4"/>
      <c r="E55" s="1"/>
    </row>
    <row r="56" spans="1:5" ht="16">
      <c r="A56" s="58" t="s">
        <v>40</v>
      </c>
      <c r="C56" s="3"/>
    </row>
    <row r="57" spans="1:5">
      <c r="A57" s="1"/>
      <c r="B57" s="1"/>
      <c r="C57" s="1"/>
    </row>
  </sheetData>
  <mergeCells count="14">
    <mergeCell ref="A7:E7"/>
    <mergeCell ref="A1:E1"/>
    <mergeCell ref="A2:E2"/>
    <mergeCell ref="A3:E3"/>
    <mergeCell ref="A5:C5"/>
    <mergeCell ref="A6:E6"/>
    <mergeCell ref="A42:C42"/>
    <mergeCell ref="A50:B50"/>
    <mergeCell ref="A8:E8"/>
    <mergeCell ref="A10:C10"/>
    <mergeCell ref="A18:C18"/>
    <mergeCell ref="A26:C26"/>
    <mergeCell ref="A30:C30"/>
    <mergeCell ref="A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Budget FSPR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Plaud Sanchez</dc:creator>
  <cp:lastModifiedBy>Mariana  Padilla</cp:lastModifiedBy>
  <dcterms:created xsi:type="dcterms:W3CDTF">2023-08-25T20:59:18Z</dcterms:created>
  <dcterms:modified xsi:type="dcterms:W3CDTF">2025-07-06T15:40:26Z</dcterms:modified>
</cp:coreProperties>
</file>